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16170" windowHeight="14100" activeTab="0"/>
  </bookViews>
  <sheets>
    <sheet name="オスカー" sheetId="1" r:id="rId1"/>
    <sheet name="データ" sheetId="2" r:id="rId2"/>
  </sheets>
  <definedNames>
    <definedName name="その他の精神障害">'データ'!$AD$4:$AD$7</definedName>
    <definedName name="解離性障害">'データ'!$Y$4:$Y$7</definedName>
    <definedName name="期間">'データ'!$I$15:$I$16</definedName>
    <definedName name="気分障害">'データ'!$T$4:$T$6</definedName>
    <definedName name="技能名">'データ'!$F$3:$F$87</definedName>
    <definedName name="共有妄想性障害">'データ'!$S$4</definedName>
    <definedName name="恐怖症">'データ'!$W$4:$W$46</definedName>
    <definedName name="時間">'データ'!$I$9:$I$11</definedName>
    <definedName name="衝動抑制障害">'データ'!$AB$4</definedName>
    <definedName name="心的外傷後ストレス障害_PTSD">'データ'!$V$13</definedName>
    <definedName name="身体表現性障害">'データ'!$X$4:$X$7</definedName>
    <definedName name="人格障害">'データ'!$AC$4:$AC$13</definedName>
    <definedName name="睡眠障害">'データ'!$AA$4:$AA$5</definedName>
    <definedName name="性別">'データ'!$I$3:$I$5</definedName>
    <definedName name="精神障害種類">'データ'!$Q$3:$AD$3</definedName>
    <definedName name="精神病性障害">'データ'!$R$4:$R$15</definedName>
    <definedName name="摂食障害">'データ'!$Z$4:$Z$5</definedName>
    <definedName name="短期">'データ'!$L$4:$L$13</definedName>
    <definedName name="長期">'データ'!$N$4:$N$13</definedName>
    <definedName name="統合失調症">'データ'!$Q$4</definedName>
    <definedName name="不安障害">'データ'!$V$4:$V$12</definedName>
    <definedName name="魔導書" localSheetId="0">'オスカー'!$D$79:$AC$90</definedName>
    <definedName name="魔導書">#REF!</definedName>
    <definedName name="薬物乱用障害">'データ'!$U$4:$U$8</definedName>
  </definedNames>
  <calcPr fullCalcOnLoad="1"/>
</workbook>
</file>

<file path=xl/sharedStrings.xml><?xml version="1.0" encoding="utf-8"?>
<sst xmlns="http://schemas.openxmlformats.org/spreadsheetml/2006/main" count="416" uniqueCount="325">
  <si>
    <t>クリア回数</t>
  </si>
  <si>
    <t>名前</t>
  </si>
  <si>
    <t>年齢</t>
  </si>
  <si>
    <t>職業</t>
  </si>
  <si>
    <t>性別</t>
  </si>
  <si>
    <t>一時的狂気</t>
  </si>
  <si>
    <t>時間</t>
  </si>
  <si>
    <t>最大SAN値</t>
  </si>
  <si>
    <t>STR（筋力）</t>
  </si>
  <si>
    <t>INT（知能）</t>
  </si>
  <si>
    <t>DEX（敏捷性）</t>
  </si>
  <si>
    <t>APP（外見）</t>
  </si>
  <si>
    <t>POW（精神力）</t>
  </si>
  <si>
    <t>EDU（教養）</t>
  </si>
  <si>
    <t>SAN（正気度）</t>
  </si>
  <si>
    <t>知識</t>
  </si>
  <si>
    <t>幸運</t>
  </si>
  <si>
    <t>ショック判定</t>
  </si>
  <si>
    <t>被ダメージ</t>
  </si>
  <si>
    <t>消費MP</t>
  </si>
  <si>
    <t>所持品</t>
  </si>
  <si>
    <t>武器名</t>
  </si>
  <si>
    <t>威力</t>
  </si>
  <si>
    <t>装弾数</t>
  </si>
  <si>
    <t>耐久力</t>
  </si>
  <si>
    <t>合計</t>
  </si>
  <si>
    <t>男性</t>
  </si>
  <si>
    <t>女性</t>
  </si>
  <si>
    <t>気絶or金切り声の発作</t>
  </si>
  <si>
    <t>パニック、逃げ出す</t>
  </si>
  <si>
    <t>肉体的ヒステリーor感情の噴出</t>
  </si>
  <si>
    <t>早口でぶつぶつ意味不明のつぶやき</t>
  </si>
  <si>
    <t>動けない、極度の恐怖症</t>
  </si>
  <si>
    <t>殺人癖or自殺癖</t>
  </si>
  <si>
    <t>幻覚or妄想</t>
  </si>
  <si>
    <t>反響動作or反響言語</t>
  </si>
  <si>
    <t>奇妙なものを食べたがる</t>
  </si>
  <si>
    <t>昏迷or緊張症(自発的行動不可)</t>
  </si>
  <si>
    <t>健忘症or昏迷or緊張症</t>
  </si>
  <si>
    <t>激しい恐怖</t>
  </si>
  <si>
    <t>幻覚</t>
  </si>
  <si>
    <t>奇妙な性的嗜好</t>
  </si>
  <si>
    <t>制御不能のチック、震えor意思疎通不可</t>
  </si>
  <si>
    <t>心因性の盲目・難聴・四肢の機能障害</t>
  </si>
  <si>
    <t>一時的偏執狂</t>
  </si>
  <si>
    <t>強迫観念にとりつかれる行動</t>
  </si>
  <si>
    <t>フェティッシュ</t>
  </si>
  <si>
    <t>その他</t>
  </si>
  <si>
    <t>防具名</t>
  </si>
  <si>
    <t xml:space="preserve"> </t>
  </si>
  <si>
    <t>国籍</t>
  </si>
  <si>
    <t>収入</t>
  </si>
  <si>
    <t>探索者技能</t>
  </si>
  <si>
    <t>攻撃回数</t>
  </si>
  <si>
    <t>技能への修正</t>
  </si>
  <si>
    <t>装甲</t>
  </si>
  <si>
    <t>射程</t>
  </si>
  <si>
    <t>コンピュータ</t>
  </si>
  <si>
    <t>杖</t>
  </si>
  <si>
    <t>青龍刀</t>
  </si>
  <si>
    <t>頭突き</t>
  </si>
  <si>
    <t>マシンガン</t>
  </si>
  <si>
    <t>説得</t>
  </si>
  <si>
    <t>図書館</t>
  </si>
  <si>
    <t>ナビゲート</t>
  </si>
  <si>
    <t>応急手当</t>
  </si>
  <si>
    <t>-----------</t>
  </si>
  <si>
    <t>写真術</t>
  </si>
  <si>
    <t>乗馬</t>
  </si>
  <si>
    <t>水泳</t>
  </si>
  <si>
    <t>製作</t>
  </si>
  <si>
    <t>操縦</t>
  </si>
  <si>
    <t>重機械操作</t>
  </si>
  <si>
    <t>機械修理</t>
  </si>
  <si>
    <t>追跡</t>
  </si>
  <si>
    <t>鍵開け</t>
  </si>
  <si>
    <t>隠す</t>
  </si>
  <si>
    <t>隠れる</t>
  </si>
  <si>
    <t>聞き耳</t>
  </si>
  <si>
    <t>変装</t>
  </si>
  <si>
    <t>目星</t>
  </si>
  <si>
    <t>跳躍</t>
  </si>
  <si>
    <t>忍び歩き</t>
  </si>
  <si>
    <t>投擲</t>
  </si>
  <si>
    <t>登攀</t>
  </si>
  <si>
    <t>--言語技能---</t>
  </si>
  <si>
    <t>--ビジネス技能--</t>
  </si>
  <si>
    <t>経理</t>
  </si>
  <si>
    <t>値切り</t>
  </si>
  <si>
    <t>--学問技能--</t>
  </si>
  <si>
    <t>芸術</t>
  </si>
  <si>
    <t>オカルト</t>
  </si>
  <si>
    <t>化学</t>
  </si>
  <si>
    <t>歴史</t>
  </si>
  <si>
    <t>博物学</t>
  </si>
  <si>
    <t>物理学</t>
  </si>
  <si>
    <t>考古学</t>
  </si>
  <si>
    <t>心理学</t>
  </si>
  <si>
    <t>人類学</t>
  </si>
  <si>
    <t>生物学</t>
  </si>
  <si>
    <t>地質学</t>
  </si>
  <si>
    <t>電子工学</t>
  </si>
  <si>
    <t>医学</t>
  </si>
  <si>
    <t>薬学</t>
  </si>
  <si>
    <t>天文学</t>
  </si>
  <si>
    <t>精神分析</t>
  </si>
  <si>
    <t>法律</t>
  </si>
  <si>
    <t>--近接格闘技能--</t>
  </si>
  <si>
    <t>パンチ</t>
  </si>
  <si>
    <t>キック</t>
  </si>
  <si>
    <t>組み付き</t>
  </si>
  <si>
    <t>マーシャルアーツ</t>
  </si>
  <si>
    <t>武道（立ち技）</t>
  </si>
  <si>
    <t>武道（組み付き）</t>
  </si>
  <si>
    <t>武道(居合い)</t>
  </si>
  <si>
    <t>--遠距離武器技能--</t>
  </si>
  <si>
    <t>拳銃</t>
  </si>
  <si>
    <t>ショットガン</t>
  </si>
  <si>
    <t>サブマシンガン</t>
  </si>
  <si>
    <t>ライフル</t>
  </si>
  <si>
    <t>グレネード・ランチャー</t>
  </si>
  <si>
    <t>砲</t>
  </si>
  <si>
    <t>火縄銃</t>
  </si>
  <si>
    <t>弓</t>
  </si>
  <si>
    <t>--近接武器技能--</t>
  </si>
  <si>
    <t>フェンシング</t>
  </si>
  <si>
    <t>サーベル</t>
  </si>
  <si>
    <t>ナイフ</t>
  </si>
  <si>
    <t>日本刀</t>
  </si>
  <si>
    <t>薙刀</t>
  </si>
  <si>
    <t>鎖鎌</t>
  </si>
  <si>
    <t>節棍</t>
  </si>
  <si>
    <t>CON（体力）</t>
  </si>
  <si>
    <t>SIZ（体格）</t>
  </si>
  <si>
    <t>消費SAN値</t>
  </si>
  <si>
    <t>クトゥルフ神話</t>
  </si>
  <si>
    <t>割り振りEDU</t>
  </si>
  <si>
    <t>割り振りINT</t>
  </si>
  <si>
    <t>消失SAN履歴</t>
  </si>
  <si>
    <t>抵抗判定</t>
  </si>
  <si>
    <t>能動側</t>
  </si>
  <si>
    <t>受動側</t>
  </si>
  <si>
    <t>ラウンド</t>
  </si>
  <si>
    <t>日</t>
  </si>
  <si>
    <t>ドロップダウンリスト用</t>
  </si>
  <si>
    <t>マクロ用</t>
  </si>
  <si>
    <t>初期値</t>
  </si>
  <si>
    <t>短期</t>
  </si>
  <si>
    <t>期間</t>
  </si>
  <si>
    <t>長期</t>
  </si>
  <si>
    <t>短時間の心因反応（支離滅裂・妄想・幻覚)</t>
  </si>
  <si>
    <t>技能の追加</t>
  </si>
  <si>
    <t>技能名</t>
  </si>
  <si>
    <t>←技能はセル（A15）より多くしてください</t>
  </si>
  <si>
    <t>技能の変更・削除</t>
  </si>
  <si>
    <t>対象の技能</t>
  </si>
  <si>
    <t>変更後の技能名</t>
  </si>
  <si>
    <t>信用</t>
  </si>
  <si>
    <t>運転：自動車</t>
  </si>
  <si>
    <t>運転:二輪</t>
  </si>
  <si>
    <t>操縦</t>
  </si>
  <si>
    <t>重機械操作</t>
  </si>
  <si>
    <t>電気修理</t>
  </si>
  <si>
    <t>その他の言語</t>
  </si>
  <si>
    <t>ムチ</t>
  </si>
  <si>
    <t>信用</t>
  </si>
  <si>
    <t>運転：自動車</t>
  </si>
  <si>
    <t>運転:二輪</t>
  </si>
  <si>
    <t>電気修理</t>
  </si>
  <si>
    <t>その他の言語</t>
  </si>
  <si>
    <t>フェンシング</t>
  </si>
  <si>
    <t>ナイフ</t>
  </si>
  <si>
    <t>日本刀</t>
  </si>
  <si>
    <t>ムチ</t>
  </si>
  <si>
    <t>言いくるめ</t>
  </si>
  <si>
    <t>言いくるめ</t>
  </si>
  <si>
    <t>障害</t>
  </si>
  <si>
    <t>精神障害</t>
  </si>
  <si>
    <t>精神病性障害</t>
  </si>
  <si>
    <t>気分障害</t>
  </si>
  <si>
    <t>薬物乱用障害</t>
  </si>
  <si>
    <t>不安障害</t>
  </si>
  <si>
    <t>恐怖症</t>
  </si>
  <si>
    <t>身体表現性障害</t>
  </si>
  <si>
    <t>解離性障害</t>
  </si>
  <si>
    <t>摂食障害</t>
  </si>
  <si>
    <t>衝動抑制障害</t>
  </si>
  <si>
    <t>人格障害</t>
  </si>
  <si>
    <t>その他の精神障害</t>
  </si>
  <si>
    <t>睡眠障害</t>
  </si>
  <si>
    <t>犯罪性精神異常</t>
  </si>
  <si>
    <t>サンチョ・パンザ症</t>
  </si>
  <si>
    <t>ドン・キホーテ症</t>
  </si>
  <si>
    <t>誇大妄言</t>
  </si>
  <si>
    <t>社交嫌い</t>
  </si>
  <si>
    <t>回避的</t>
  </si>
  <si>
    <t>様々な種類の境界性の症状</t>
  </si>
  <si>
    <t>強制的</t>
  </si>
  <si>
    <t>依存的</t>
  </si>
  <si>
    <t>芝居じみた態度</t>
  </si>
  <si>
    <t>自己陶酔的</t>
  </si>
  <si>
    <t>受動攻撃的</t>
  </si>
  <si>
    <t>偏執的</t>
  </si>
  <si>
    <t>統合失調症的</t>
  </si>
  <si>
    <t>間欠性爆発性障害</t>
  </si>
  <si>
    <t>夜間恐怖</t>
  </si>
  <si>
    <t>夢遊病</t>
  </si>
  <si>
    <t>拒食症</t>
  </si>
  <si>
    <t>過食症</t>
  </si>
  <si>
    <t>心因性健忘症</t>
  </si>
  <si>
    <t>解離性遁走</t>
  </si>
  <si>
    <t>多重人格</t>
  </si>
  <si>
    <t>性心理障害</t>
  </si>
  <si>
    <t>身体化障害</t>
  </si>
  <si>
    <t>転換性障害</t>
  </si>
  <si>
    <t>心気症</t>
  </si>
  <si>
    <t>身体醜形障害</t>
  </si>
  <si>
    <t>猫恐怖症</t>
  </si>
  <si>
    <t>水恐怖症</t>
  </si>
  <si>
    <t>高所恐怖症</t>
  </si>
  <si>
    <t>雷恐怖症</t>
  </si>
  <si>
    <t>星恐怖症</t>
  </si>
  <si>
    <t>男性恐怖症</t>
  </si>
  <si>
    <t>医者恐怖症</t>
  </si>
  <si>
    <t>魚恐怖症</t>
  </si>
  <si>
    <t>仕事恐怖症</t>
  </si>
  <si>
    <t>昆虫恐怖症</t>
  </si>
  <si>
    <t>鳥恐怖症</t>
  </si>
  <si>
    <t>名称恐怖症</t>
  </si>
  <si>
    <t>蛇恐怖症</t>
  </si>
  <si>
    <t>歯恐怖症</t>
  </si>
  <si>
    <t>寝台恐怖症</t>
  </si>
  <si>
    <t>閉所恐怖症</t>
  </si>
  <si>
    <t>橋恐怖症</t>
  </si>
  <si>
    <t>海洋恐怖症</t>
  </si>
  <si>
    <t>女性恐怖症</t>
  </si>
  <si>
    <t>動物恐怖症</t>
  </si>
  <si>
    <t>毛虫恐怖症</t>
  </si>
  <si>
    <t>幽霊恐怖症</t>
  </si>
  <si>
    <t>異人恐怖症</t>
  </si>
  <si>
    <t>埋葬恐怖症</t>
  </si>
  <si>
    <t>悪魔恐怖症</t>
  </si>
  <si>
    <t>群衆恐怖症</t>
  </si>
  <si>
    <t>樹木恐怖症</t>
  </si>
  <si>
    <t>手術恐怖症</t>
  </si>
  <si>
    <t>毛皮恐怖症</t>
  </si>
  <si>
    <t>暗闇恐怖症</t>
  </si>
  <si>
    <t>死体恐怖症</t>
  </si>
  <si>
    <t>夜恐怖症</t>
  </si>
  <si>
    <t>火炎恐怖症</t>
  </si>
  <si>
    <t>細菌恐怖症</t>
  </si>
  <si>
    <t>銃弾恐怖症</t>
  </si>
  <si>
    <t>恐食症</t>
  </si>
  <si>
    <t>粘液恐怖症</t>
  </si>
  <si>
    <t>衣服恐怖症</t>
  </si>
  <si>
    <t>幼児恐怖症</t>
  </si>
  <si>
    <t>血液恐怖症</t>
  </si>
  <si>
    <t>針恐怖症</t>
  </si>
  <si>
    <t>植物恐怖症</t>
  </si>
  <si>
    <t>独居恐怖症</t>
  </si>
  <si>
    <t>運動性障害</t>
  </si>
  <si>
    <t>自律性他動性障害</t>
  </si>
  <si>
    <t>破滅の予感</t>
  </si>
  <si>
    <t>警戒</t>
  </si>
  <si>
    <t>パニック障害</t>
  </si>
  <si>
    <t>広場恐怖症</t>
  </si>
  <si>
    <t>強迫性障害</t>
  </si>
  <si>
    <t>強迫行為</t>
  </si>
  <si>
    <t>心的外傷後ストレス障害（PTSD）</t>
  </si>
  <si>
    <t>アルコール</t>
  </si>
  <si>
    <t>LSD、マッシュルーム、ペヨーテ</t>
  </si>
  <si>
    <t>アンフェタミンおよびコカイン</t>
  </si>
  <si>
    <t>アヘン剤（アヘン、モルヒネ、ヘロイン）</t>
  </si>
  <si>
    <t>フェニルチクラジン（PCP、ケタミン、スペシャルK)</t>
  </si>
  <si>
    <t>うつ病</t>
  </si>
  <si>
    <t>そう病</t>
  </si>
  <si>
    <t>双極性気分障害（そううつ病）</t>
  </si>
  <si>
    <t>統合失調症</t>
  </si>
  <si>
    <t>アモク</t>
  </si>
  <si>
    <t>ブフェ・デリラ</t>
  </si>
  <si>
    <t>脳神経衰弱</t>
  </si>
  <si>
    <t>幽霊症（憑き物）</t>
  </si>
  <si>
    <t>ピブロクト</t>
  </si>
  <si>
    <t>ススト（驚き）</t>
  </si>
  <si>
    <t>対人恐怖症</t>
  </si>
  <si>
    <t>ヴードゥー死</t>
  </si>
  <si>
    <t>ワシンコ</t>
  </si>
  <si>
    <t>ウェンディゴ症候群</t>
  </si>
  <si>
    <t>　</t>
  </si>
  <si>
    <t>共有妄想性障害</t>
  </si>
  <si>
    <t>感応性妄想障害、2人組精神病</t>
  </si>
  <si>
    <t xml:space="preserve"> </t>
  </si>
  <si>
    <t>　　　　　</t>
  </si>
  <si>
    <t>母国語</t>
  </si>
  <si>
    <t>統合失調症様障害、早発性痴呆</t>
  </si>
  <si>
    <t>カプグラー症候群</t>
  </si>
  <si>
    <t>コタール症候群</t>
  </si>
  <si>
    <t>回避</t>
  </si>
  <si>
    <t>上限値</t>
  </si>
  <si>
    <t>HP</t>
  </si>
  <si>
    <t>MP</t>
  </si>
  <si>
    <t>DB</t>
  </si>
  <si>
    <t>アイデア</t>
  </si>
  <si>
    <t>呪文</t>
  </si>
  <si>
    <t>読んだ魔導書</t>
  </si>
  <si>
    <t>プロフィール</t>
  </si>
  <si>
    <t>レベル</t>
  </si>
  <si>
    <t>負傷</t>
  </si>
  <si>
    <t>％</t>
  </si>
  <si>
    <t/>
  </si>
  <si>
    <t>言いくるめ</t>
  </si>
  <si>
    <t>運転：自動車</t>
  </si>
  <si>
    <t>オスカー</t>
  </si>
  <si>
    <t>アイルランドマフィア</t>
  </si>
  <si>
    <t>小柄でインテリ風の男</t>
  </si>
  <si>
    <t>38口径リボ</t>
  </si>
  <si>
    <t>アレクセイに奪われた屋敷の利権</t>
  </si>
  <si>
    <t>再奪取を狙い、屋敷の過去の権利について</t>
  </si>
  <si>
    <t>調べ直している。</t>
  </si>
  <si>
    <t>黙想チャペル跡地にて遭遇</t>
  </si>
  <si>
    <t>鉛仕込みステッキ</t>
  </si>
  <si>
    <t>1Ｄ10</t>
  </si>
  <si>
    <t>15ｍ</t>
  </si>
  <si>
    <t>1ｄ８</t>
  </si>
  <si>
    <t>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</si>
</sst>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);[Red]\(#,##0\)"/>
    <numFmt numFmtId="179" formatCode="0_);[Red]\(0\)"/>
    <numFmt numFmtId="180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 diagonalUp="1" diagonalDown="1">
      <left>
        <color indexed="63"/>
      </left>
      <right style="medium"/>
      <top style="double"/>
      <bottom>
        <color indexed="63"/>
      </bottom>
      <diagonal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ashDot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ashDotDot"/>
      <top style="double"/>
      <bottom>
        <color indexed="63"/>
      </bottom>
    </border>
    <border>
      <left>
        <color indexed="63"/>
      </left>
      <right style="dashDotDot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dashDotDot"/>
      <right>
        <color indexed="63"/>
      </right>
      <top style="thin"/>
      <bottom>
        <color indexed="63"/>
      </bottom>
    </border>
    <border>
      <left style="dashDotDot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mediumDashed"/>
      <right style="thin"/>
      <top>
        <color indexed="63"/>
      </top>
      <bottom style="thin"/>
    </border>
    <border>
      <left style="mediumDashed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Dashed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double"/>
      <top style="mediumDashed"/>
      <bottom>
        <color indexed="63"/>
      </bottom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4" borderId="1" applyNumberFormat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28" fillId="0" borderId="3" applyNumberFormat="0" applyFill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9" borderId="4" applyNumberFormat="0" applyAlignment="0" applyProtection="0"/>
    <xf numFmtId="0" fontId="39" fillId="30" borderId="0" applyNumberFormat="0" applyBorder="0" applyAlignment="0" applyProtection="0"/>
  </cellStyleXfs>
  <cellXfs count="476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1" borderId="0" xfId="0" applyFill="1" applyBorder="1" applyAlignment="1">
      <alignment vertical="center"/>
    </xf>
    <xf numFmtId="176" fontId="0" fillId="31" borderId="0" xfId="0" applyNumberFormat="1" applyFill="1" applyBorder="1" applyAlignment="1">
      <alignment horizontal="center" vertical="center" shrinkToFit="1"/>
    </xf>
    <xf numFmtId="49" fontId="0" fillId="31" borderId="0" xfId="0" applyNumberFormat="1" applyFill="1" applyBorder="1" applyAlignment="1">
      <alignment horizontal="center" vertical="center" shrinkToFit="1"/>
    </xf>
    <xf numFmtId="0" fontId="0" fillId="31" borderId="0" xfId="0" applyFill="1" applyBorder="1" applyAlignment="1">
      <alignment horizontal="right" vertical="center" shrinkToFit="1"/>
    </xf>
    <xf numFmtId="0" fontId="0" fillId="31" borderId="0" xfId="0" applyFill="1" applyBorder="1" applyAlignment="1">
      <alignment vertical="center" shrinkToFit="1"/>
    </xf>
    <xf numFmtId="0" fontId="0" fillId="31" borderId="0" xfId="0" applyFill="1" applyBorder="1" applyAlignment="1">
      <alignment vertical="center"/>
    </xf>
    <xf numFmtId="176" fontId="0" fillId="31" borderId="0" xfId="0" applyNumberFormat="1" applyFill="1" applyBorder="1" applyAlignment="1">
      <alignment vertical="center" shrinkToFit="1"/>
    </xf>
    <xf numFmtId="176" fontId="2" fillId="31" borderId="0" xfId="0" applyNumberFormat="1" applyFont="1" applyFill="1" applyBorder="1" applyAlignment="1">
      <alignment vertical="center" shrinkToFit="1"/>
    </xf>
    <xf numFmtId="176" fontId="0" fillId="31" borderId="16" xfId="0" applyNumberFormat="1" applyFill="1" applyBorder="1" applyAlignment="1">
      <alignment vertical="center" shrinkToFit="1"/>
    </xf>
    <xf numFmtId="49" fontId="0" fillId="31" borderId="0" xfId="0" applyNumberFormat="1" applyFill="1" applyBorder="1" applyAlignment="1">
      <alignment vertical="center" shrinkToFit="1"/>
    </xf>
    <xf numFmtId="0" fontId="0" fillId="31" borderId="0" xfId="0" applyFont="1" applyFill="1" applyBorder="1" applyAlignment="1">
      <alignment vertical="center"/>
    </xf>
    <xf numFmtId="179" fontId="2" fillId="31" borderId="0" xfId="0" applyNumberFormat="1" applyFont="1" applyFill="1" applyBorder="1" applyAlignment="1">
      <alignment vertical="center" shrinkToFit="1"/>
    </xf>
    <xf numFmtId="179" fontId="0" fillId="31" borderId="0" xfId="0" applyNumberFormat="1" applyFill="1" applyBorder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0" fillId="31" borderId="17" xfId="0" applyNumberForma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176" fontId="0" fillId="0" borderId="0" xfId="0" applyNumberFormat="1" applyBorder="1" applyAlignment="1">
      <alignment horizontal="right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2" fillId="4" borderId="19" xfId="0" applyNumberFormat="1" applyFont="1" applyFill="1" applyBorder="1" applyAlignment="1">
      <alignment horizontal="center" vertical="center" shrinkToFit="1"/>
    </xf>
    <xf numFmtId="176" fontId="2" fillId="32" borderId="19" xfId="0" applyNumberFormat="1" applyFont="1" applyFill="1" applyBorder="1" applyAlignment="1">
      <alignment horizontal="center" vertical="center" shrinkToFit="1"/>
    </xf>
    <xf numFmtId="176" fontId="2" fillId="32" borderId="20" xfId="0" applyNumberFormat="1" applyFont="1" applyFill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23" xfId="0" applyNumberFormat="1" applyFont="1" applyFill="1" applyBorder="1" applyAlignment="1" quotePrefix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4" xfId="0" applyNumberFormat="1" applyFont="1" applyFill="1" applyBorder="1" applyAlignment="1" quotePrefix="1">
      <alignment horizontal="center" vertical="center" shrinkToFit="1"/>
    </xf>
    <xf numFmtId="49" fontId="2" fillId="0" borderId="15" xfId="0" applyNumberFormat="1" applyFont="1" applyFill="1" applyBorder="1" applyAlignment="1" quotePrefix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176" fontId="2" fillId="4" borderId="26" xfId="0" applyNumberFormat="1" applyFont="1" applyFill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2" fillId="32" borderId="26" xfId="0" applyNumberFormat="1" applyFont="1" applyFill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49" fontId="2" fillId="0" borderId="30" xfId="0" applyNumberFormat="1" applyFont="1" applyBorder="1" applyAlignment="1">
      <alignment horizontal="center" vertical="center" shrinkToFit="1"/>
    </xf>
    <xf numFmtId="49" fontId="2" fillId="0" borderId="30" xfId="0" applyNumberFormat="1" applyFont="1" applyFill="1" applyBorder="1" applyAlignment="1" quotePrefix="1">
      <alignment horizontal="center" vertical="center" shrinkToFit="1"/>
    </xf>
    <xf numFmtId="176" fontId="2" fillId="0" borderId="30" xfId="0" applyNumberFormat="1" applyFont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31" borderId="34" xfId="0" applyNumberFormat="1" applyFill="1" applyBorder="1" applyAlignment="1">
      <alignment vertical="center" shrinkToFit="1"/>
    </xf>
    <xf numFmtId="176" fontId="0" fillId="31" borderId="37" xfId="0" applyNumberForma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38" xfId="0" applyNumberFormat="1" applyBorder="1" applyAlignment="1">
      <alignment horizontal="center" vertical="center" shrinkToFit="1"/>
    </xf>
    <xf numFmtId="176" fontId="0" fillId="0" borderId="39" xfId="0" applyNumberFormat="1" applyBorder="1" applyAlignment="1">
      <alignment horizontal="center" vertical="center" shrinkToFit="1"/>
    </xf>
    <xf numFmtId="176" fontId="0" fillId="0" borderId="40" xfId="0" applyNumberFormat="1" applyBorder="1" applyAlignment="1">
      <alignment horizontal="center" vertical="center" shrinkToFit="1"/>
    </xf>
    <xf numFmtId="176" fontId="0" fillId="0" borderId="41" xfId="0" applyNumberFormat="1" applyBorder="1" applyAlignment="1">
      <alignment horizontal="center" vertical="center" shrinkToFit="1"/>
    </xf>
    <xf numFmtId="176" fontId="0" fillId="0" borderId="42" xfId="0" applyNumberFormat="1" applyBorder="1" applyAlignment="1">
      <alignment horizontal="center" vertical="center" shrinkToFit="1"/>
    </xf>
    <xf numFmtId="176" fontId="0" fillId="0" borderId="43" xfId="0" applyNumberFormat="1" applyBorder="1" applyAlignment="1">
      <alignment horizontal="center" vertical="center" shrinkToFit="1"/>
    </xf>
    <xf numFmtId="176" fontId="0" fillId="0" borderId="44" xfId="0" applyNumberFormat="1" applyBorder="1" applyAlignment="1">
      <alignment horizontal="center" vertical="center" shrinkToFit="1"/>
    </xf>
    <xf numFmtId="176" fontId="0" fillId="0" borderId="45" xfId="0" applyNumberFormat="1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0" fillId="0" borderId="38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0" fillId="0" borderId="49" xfId="0" applyNumberFormat="1" applyBorder="1" applyAlignment="1">
      <alignment horizontal="center" vertical="center" shrinkToFit="1"/>
    </xf>
    <xf numFmtId="176" fontId="0" fillId="0" borderId="50" xfId="0" applyNumberFormat="1" applyBorder="1" applyAlignment="1">
      <alignment horizontal="center" vertical="center" shrinkToFit="1"/>
    </xf>
    <xf numFmtId="176" fontId="0" fillId="0" borderId="51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2" fillId="31" borderId="0" xfId="0" applyNumberFormat="1" applyFont="1" applyFill="1" applyBorder="1" applyAlignment="1">
      <alignment horizontal="center" vertical="center" shrinkToFit="1"/>
    </xf>
    <xf numFmtId="176" fontId="0" fillId="31" borderId="0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2" fillId="31" borderId="39" xfId="0" applyNumberFormat="1" applyFont="1" applyFill="1" applyBorder="1" applyAlignment="1">
      <alignment horizontal="center" vertical="center" shrinkToFit="1"/>
    </xf>
    <xf numFmtId="176" fontId="2" fillId="31" borderId="38" xfId="0" applyNumberFormat="1" applyFont="1" applyFill="1" applyBorder="1" applyAlignment="1">
      <alignment horizontal="center" vertical="center" shrinkToFit="1"/>
    </xf>
    <xf numFmtId="176" fontId="2" fillId="31" borderId="41" xfId="0" applyNumberFormat="1" applyFont="1" applyFill="1" applyBorder="1" applyAlignment="1">
      <alignment horizontal="center" vertical="center" shrinkToFit="1"/>
    </xf>
    <xf numFmtId="176" fontId="2" fillId="31" borderId="42" xfId="0" applyNumberFormat="1" applyFont="1" applyFill="1" applyBorder="1" applyAlignment="1">
      <alignment horizontal="center" vertical="center" shrinkToFit="1"/>
    </xf>
    <xf numFmtId="176" fontId="2" fillId="31" borderId="40" xfId="0" applyNumberFormat="1" applyFont="1" applyFill="1" applyBorder="1" applyAlignment="1">
      <alignment horizontal="center" vertical="center" shrinkToFit="1"/>
    </xf>
    <xf numFmtId="176" fontId="2" fillId="31" borderId="43" xfId="0" applyNumberFormat="1" applyFont="1" applyFill="1" applyBorder="1" applyAlignment="1">
      <alignment horizontal="center" vertical="center" shrinkToFit="1"/>
    </xf>
    <xf numFmtId="176" fontId="2" fillId="33" borderId="52" xfId="0" applyNumberFormat="1" applyFont="1" applyFill="1" applyBorder="1" applyAlignment="1">
      <alignment horizontal="center" vertical="center" shrinkToFit="1"/>
    </xf>
    <xf numFmtId="176" fontId="2" fillId="33" borderId="53" xfId="0" applyNumberFormat="1" applyFont="1" applyFill="1" applyBorder="1" applyAlignment="1">
      <alignment horizontal="center" vertical="center" shrinkToFit="1"/>
    </xf>
    <xf numFmtId="176" fontId="2" fillId="33" borderId="54" xfId="0" applyNumberFormat="1" applyFont="1" applyFill="1" applyBorder="1" applyAlignment="1">
      <alignment horizontal="center" vertical="center" shrinkToFit="1"/>
    </xf>
    <xf numFmtId="176" fontId="2" fillId="33" borderId="55" xfId="0" applyNumberFormat="1" applyFont="1" applyFill="1" applyBorder="1" applyAlignment="1">
      <alignment horizontal="center" vertical="center" shrinkToFit="1"/>
    </xf>
    <xf numFmtId="176" fontId="2" fillId="33" borderId="56" xfId="0" applyNumberFormat="1" applyFont="1" applyFill="1" applyBorder="1" applyAlignment="1">
      <alignment horizontal="center" vertical="center" shrinkToFit="1"/>
    </xf>
    <xf numFmtId="176" fontId="2" fillId="33" borderId="57" xfId="0" applyNumberFormat="1" applyFont="1" applyFill="1" applyBorder="1" applyAlignment="1">
      <alignment horizontal="center" vertical="center" shrinkToFit="1"/>
    </xf>
    <xf numFmtId="9" fontId="2" fillId="31" borderId="58" xfId="0" applyNumberFormat="1" applyFont="1" applyFill="1" applyBorder="1" applyAlignment="1">
      <alignment horizontal="left" vertical="center" shrinkToFit="1"/>
    </xf>
    <xf numFmtId="9" fontId="2" fillId="31" borderId="59" xfId="0" applyNumberFormat="1" applyFont="1" applyFill="1" applyBorder="1" applyAlignment="1">
      <alignment horizontal="left" vertical="center" shrinkToFit="1"/>
    </xf>
    <xf numFmtId="9" fontId="2" fillId="31" borderId="27" xfId="0" applyNumberFormat="1" applyFont="1" applyFill="1" applyBorder="1" applyAlignment="1">
      <alignment horizontal="left" vertical="center" shrinkToFit="1"/>
    </xf>
    <xf numFmtId="9" fontId="2" fillId="31" borderId="60" xfId="0" applyNumberFormat="1" applyFont="1" applyFill="1" applyBorder="1" applyAlignment="1">
      <alignment horizontal="left" vertical="center" shrinkToFit="1"/>
    </xf>
    <xf numFmtId="9" fontId="2" fillId="31" borderId="61" xfId="0" applyNumberFormat="1" applyFont="1" applyFill="1" applyBorder="1" applyAlignment="1">
      <alignment horizontal="left" vertical="center" shrinkToFit="1"/>
    </xf>
    <xf numFmtId="9" fontId="2" fillId="31" borderId="49" xfId="0" applyNumberFormat="1" applyFont="1" applyFill="1" applyBorder="1" applyAlignment="1">
      <alignment horizontal="left" vertical="center" shrinkToFit="1"/>
    </xf>
    <xf numFmtId="0" fontId="2" fillId="31" borderId="62" xfId="0" applyNumberFormat="1" applyFont="1" applyFill="1" applyBorder="1" applyAlignment="1">
      <alignment horizontal="right" vertical="center" shrinkToFit="1"/>
    </xf>
    <xf numFmtId="0" fontId="2" fillId="31" borderId="59" xfId="0" applyNumberFormat="1" applyFont="1" applyFill="1" applyBorder="1" applyAlignment="1">
      <alignment horizontal="right" vertical="center" shrinkToFit="1"/>
    </xf>
    <xf numFmtId="0" fontId="2" fillId="31" borderId="33" xfId="0" applyNumberFormat="1" applyFont="1" applyFill="1" applyBorder="1" applyAlignment="1">
      <alignment horizontal="right" vertical="center" shrinkToFit="1"/>
    </xf>
    <xf numFmtId="0" fontId="2" fillId="31" borderId="61" xfId="0" applyNumberFormat="1" applyFont="1" applyFill="1" applyBorder="1" applyAlignment="1">
      <alignment horizontal="right" vertical="center" shrinkToFit="1"/>
    </xf>
    <xf numFmtId="0" fontId="2" fillId="31" borderId="63" xfId="0" applyNumberFormat="1" applyFont="1" applyFill="1" applyBorder="1" applyAlignment="1">
      <alignment horizontal="right" vertical="center" shrinkToFit="1"/>
    </xf>
    <xf numFmtId="0" fontId="2" fillId="31" borderId="0" xfId="0" applyNumberFormat="1" applyFont="1" applyFill="1" applyBorder="1" applyAlignment="1">
      <alignment horizontal="right" vertical="center" shrinkToFit="1"/>
    </xf>
    <xf numFmtId="9" fontId="2" fillId="31" borderId="64" xfId="0" applyNumberFormat="1" applyFont="1" applyFill="1" applyBorder="1" applyAlignment="1">
      <alignment horizontal="left" vertical="center" shrinkToFit="1"/>
    </xf>
    <xf numFmtId="9" fontId="2" fillId="31" borderId="36" xfId="0" applyNumberFormat="1" applyFont="1" applyFill="1" applyBorder="1" applyAlignment="1">
      <alignment horizontal="left" vertical="center" shrinkToFit="1"/>
    </xf>
    <xf numFmtId="9" fontId="2" fillId="31" borderId="37" xfId="0" applyNumberFormat="1" applyFont="1" applyFill="1" applyBorder="1" applyAlignment="1">
      <alignment horizontal="left" vertical="center" shrinkToFit="1"/>
    </xf>
    <xf numFmtId="176" fontId="2" fillId="31" borderId="63" xfId="0" applyNumberFormat="1" applyFont="1" applyFill="1" applyBorder="1" applyAlignment="1">
      <alignment horizontal="center" vertical="center" shrinkToFit="1"/>
    </xf>
    <xf numFmtId="176" fontId="2" fillId="31" borderId="0" xfId="0" applyNumberFormat="1" applyFont="1" applyFill="1" applyBorder="1" applyAlignment="1">
      <alignment horizontal="center" vertical="center" shrinkToFit="1"/>
    </xf>
    <xf numFmtId="176" fontId="2" fillId="31" borderId="17" xfId="0" applyNumberFormat="1" applyFont="1" applyFill="1" applyBorder="1" applyAlignment="1">
      <alignment horizontal="center" vertical="center" shrinkToFit="1"/>
    </xf>
    <xf numFmtId="176" fontId="2" fillId="31" borderId="34" xfId="0" applyNumberFormat="1" applyFont="1" applyFill="1" applyBorder="1" applyAlignment="1">
      <alignment horizontal="center" vertical="center" shrinkToFit="1"/>
    </xf>
    <xf numFmtId="176" fontId="2" fillId="31" borderId="36" xfId="0" applyNumberFormat="1" applyFont="1" applyFill="1" applyBorder="1" applyAlignment="1">
      <alignment horizontal="center" vertical="center" shrinkToFit="1"/>
    </xf>
    <xf numFmtId="176" fontId="2" fillId="31" borderId="65" xfId="0" applyNumberFormat="1" applyFont="1" applyFill="1" applyBorder="1" applyAlignment="1">
      <alignment horizontal="center" vertical="center" shrinkToFit="1"/>
    </xf>
    <xf numFmtId="176" fontId="2" fillId="31" borderId="33" xfId="0" applyNumberFormat="1" applyFont="1" applyFill="1" applyBorder="1" applyAlignment="1">
      <alignment horizontal="center" vertical="center" shrinkToFit="1"/>
    </xf>
    <xf numFmtId="176" fontId="2" fillId="31" borderId="61" xfId="0" applyNumberFormat="1" applyFont="1" applyFill="1" applyBorder="1" applyAlignment="1">
      <alignment horizontal="center" vertical="center" shrinkToFit="1"/>
    </xf>
    <xf numFmtId="176" fontId="2" fillId="31" borderId="35" xfId="0" applyNumberFormat="1" applyFont="1" applyFill="1" applyBorder="1" applyAlignment="1">
      <alignment horizontal="center" vertical="center" shrinkToFit="1"/>
    </xf>
    <xf numFmtId="176" fontId="2" fillId="31" borderId="66" xfId="0" applyNumberFormat="1" applyFont="1" applyFill="1" applyBorder="1" applyAlignment="1">
      <alignment horizontal="center" vertical="center" shrinkToFit="1"/>
    </xf>
    <xf numFmtId="176" fontId="2" fillId="31" borderId="67" xfId="0" applyNumberFormat="1" applyFont="1" applyFill="1" applyBorder="1" applyAlignment="1">
      <alignment horizontal="center" vertical="center" shrinkToFit="1"/>
    </xf>
    <xf numFmtId="176" fontId="2" fillId="31" borderId="68" xfId="0" applyNumberFormat="1" applyFont="1" applyFill="1" applyBorder="1" applyAlignment="1">
      <alignment horizontal="center" vertical="center" shrinkToFit="1"/>
    </xf>
    <xf numFmtId="176" fontId="2" fillId="31" borderId="45" xfId="0" applyNumberFormat="1" applyFont="1" applyFill="1" applyBorder="1" applyAlignment="1">
      <alignment horizontal="center" vertical="center" shrinkToFit="1"/>
    </xf>
    <xf numFmtId="176" fontId="2" fillId="31" borderId="46" xfId="0" applyNumberFormat="1" applyFont="1" applyFill="1" applyBorder="1" applyAlignment="1">
      <alignment horizontal="center" vertical="center" shrinkToFit="1"/>
    </xf>
    <xf numFmtId="176" fontId="2" fillId="32" borderId="69" xfId="0" applyNumberFormat="1" applyFont="1" applyFill="1" applyBorder="1" applyAlignment="1">
      <alignment horizontal="center" vertical="center" shrinkToFit="1"/>
    </xf>
    <xf numFmtId="176" fontId="2" fillId="32" borderId="59" xfId="0" applyNumberFormat="1" applyFont="1" applyFill="1" applyBorder="1" applyAlignment="1">
      <alignment horizontal="center" vertical="center" shrinkToFit="1"/>
    </xf>
    <xf numFmtId="176" fontId="2" fillId="32" borderId="27" xfId="0" applyNumberFormat="1" applyFont="1" applyFill="1" applyBorder="1" applyAlignment="1">
      <alignment horizontal="center" vertical="center" shrinkToFit="1"/>
    </xf>
    <xf numFmtId="176" fontId="2" fillId="32" borderId="70" xfId="0" applyNumberFormat="1" applyFont="1" applyFill="1" applyBorder="1" applyAlignment="1">
      <alignment horizontal="center" vertical="center" shrinkToFit="1"/>
    </xf>
    <xf numFmtId="176" fontId="2" fillId="32" borderId="67" xfId="0" applyNumberFormat="1" applyFont="1" applyFill="1" applyBorder="1" applyAlignment="1">
      <alignment horizontal="center" vertical="center" shrinkToFit="1"/>
    </xf>
    <xf numFmtId="176" fontId="2" fillId="32" borderId="71" xfId="0" applyNumberFormat="1" applyFont="1" applyFill="1" applyBorder="1" applyAlignment="1">
      <alignment horizontal="center" vertical="center" shrinkToFit="1"/>
    </xf>
    <xf numFmtId="176" fontId="2" fillId="31" borderId="72" xfId="0" applyNumberFormat="1" applyFont="1" applyFill="1" applyBorder="1" applyAlignment="1">
      <alignment horizontal="center" vertical="center" shrinkToFit="1"/>
    </xf>
    <xf numFmtId="176" fontId="2" fillId="31" borderId="73" xfId="0" applyNumberFormat="1" applyFont="1" applyFill="1" applyBorder="1" applyAlignment="1">
      <alignment horizontal="center" vertical="center" shrinkToFit="1"/>
    </xf>
    <xf numFmtId="176" fontId="2" fillId="5" borderId="74" xfId="0" applyNumberFormat="1" applyFont="1" applyFill="1" applyBorder="1" applyAlignment="1">
      <alignment horizontal="center" vertical="center" shrinkToFit="1"/>
    </xf>
    <xf numFmtId="176" fontId="2" fillId="5" borderId="24" xfId="0" applyNumberFormat="1" applyFont="1" applyFill="1" applyBorder="1" applyAlignment="1">
      <alignment horizontal="center" vertical="center" shrinkToFit="1"/>
    </xf>
    <xf numFmtId="176" fontId="2" fillId="5" borderId="75" xfId="0" applyNumberFormat="1" applyFont="1" applyFill="1" applyBorder="1" applyAlignment="1">
      <alignment horizontal="center" vertical="center" shrinkToFit="1"/>
    </xf>
    <xf numFmtId="176" fontId="2" fillId="5" borderId="76" xfId="0" applyNumberFormat="1" applyFont="1" applyFill="1" applyBorder="1" applyAlignment="1">
      <alignment horizontal="center" vertical="center" shrinkToFit="1"/>
    </xf>
    <xf numFmtId="176" fontId="2" fillId="5" borderId="77" xfId="0" applyNumberFormat="1" applyFont="1" applyFill="1" applyBorder="1" applyAlignment="1">
      <alignment horizontal="center" vertical="center" shrinkToFit="1"/>
    </xf>
    <xf numFmtId="176" fontId="2" fillId="5" borderId="78" xfId="0" applyNumberFormat="1" applyFont="1" applyFill="1" applyBorder="1" applyAlignment="1">
      <alignment horizontal="center" vertical="center" shrinkToFit="1"/>
    </xf>
    <xf numFmtId="176" fontId="2" fillId="31" borderId="44" xfId="0" applyNumberFormat="1" applyFont="1" applyFill="1" applyBorder="1" applyAlignment="1">
      <alignment horizontal="center" vertical="center" shrinkToFit="1"/>
    </xf>
    <xf numFmtId="176" fontId="2" fillId="31" borderId="59" xfId="0" applyNumberFormat="1" applyFont="1" applyFill="1" applyBorder="1" applyAlignment="1">
      <alignment horizontal="center" vertical="center" shrinkToFit="1"/>
    </xf>
    <xf numFmtId="176" fontId="2" fillId="31" borderId="79" xfId="0" applyNumberFormat="1" applyFont="1" applyFill="1" applyBorder="1" applyAlignment="1">
      <alignment horizontal="center" vertical="center" shrinkToFit="1"/>
    </xf>
    <xf numFmtId="176" fontId="2" fillId="31" borderId="80" xfId="0" applyNumberFormat="1" applyFont="1" applyFill="1" applyBorder="1" applyAlignment="1">
      <alignment horizontal="center" vertical="center" shrinkToFit="1"/>
    </xf>
    <xf numFmtId="176" fontId="0" fillId="31" borderId="81" xfId="0" applyNumberFormat="1" applyFont="1" applyFill="1" applyBorder="1" applyAlignment="1">
      <alignment horizontal="center" vertical="center" shrinkToFit="1"/>
    </xf>
    <xf numFmtId="176" fontId="0" fillId="31" borderId="0" xfId="0" applyNumberFormat="1" applyFont="1" applyFill="1" applyBorder="1" applyAlignment="1">
      <alignment horizontal="center" vertical="center" shrinkToFit="1"/>
    </xf>
    <xf numFmtId="176" fontId="0" fillId="31" borderId="16" xfId="0" applyNumberFormat="1" applyFont="1" applyFill="1" applyBorder="1" applyAlignment="1">
      <alignment horizontal="center" vertical="center" shrinkToFit="1"/>
    </xf>
    <xf numFmtId="176" fontId="0" fillId="31" borderId="70" xfId="0" applyNumberFormat="1" applyFont="1" applyFill="1" applyBorder="1" applyAlignment="1">
      <alignment horizontal="center" vertical="center" shrinkToFit="1"/>
    </xf>
    <xf numFmtId="176" fontId="0" fillId="31" borderId="67" xfId="0" applyNumberFormat="1" applyFont="1" applyFill="1" applyBorder="1" applyAlignment="1">
      <alignment horizontal="center" vertical="center" shrinkToFit="1"/>
    </xf>
    <xf numFmtId="176" fontId="0" fillId="31" borderId="71" xfId="0" applyNumberFormat="1" applyFont="1" applyFill="1" applyBorder="1" applyAlignment="1">
      <alignment horizontal="center" vertical="center" shrinkToFit="1"/>
    </xf>
    <xf numFmtId="49" fontId="0" fillId="31" borderId="81" xfId="0" applyNumberFormat="1" applyFill="1" applyBorder="1" applyAlignment="1">
      <alignment horizontal="center" vertical="center" shrinkToFit="1"/>
    </xf>
    <xf numFmtId="49" fontId="0" fillId="31" borderId="0" xfId="0" applyNumberFormat="1" applyFill="1" applyBorder="1" applyAlignment="1">
      <alignment horizontal="center" vertical="center" shrinkToFit="1"/>
    </xf>
    <xf numFmtId="49" fontId="0" fillId="31" borderId="17" xfId="0" applyNumberFormat="1" applyFill="1" applyBorder="1" applyAlignment="1">
      <alignment horizontal="center" vertical="center" shrinkToFit="1"/>
    </xf>
    <xf numFmtId="49" fontId="0" fillId="31" borderId="70" xfId="0" applyNumberFormat="1" applyFill="1" applyBorder="1" applyAlignment="1">
      <alignment horizontal="center" vertical="center" shrinkToFit="1"/>
    </xf>
    <xf numFmtId="49" fontId="0" fillId="31" borderId="67" xfId="0" applyNumberFormat="1" applyFill="1" applyBorder="1" applyAlignment="1">
      <alignment horizontal="center" vertical="center" shrinkToFit="1"/>
    </xf>
    <xf numFmtId="49" fontId="0" fillId="31" borderId="68" xfId="0" applyNumberFormat="1" applyFill="1" applyBorder="1" applyAlignment="1">
      <alignment horizontal="center" vertical="center" shrinkToFit="1"/>
    </xf>
    <xf numFmtId="176" fontId="0" fillId="31" borderId="63" xfId="0" applyNumberFormat="1" applyFont="1" applyFill="1" applyBorder="1" applyAlignment="1">
      <alignment horizontal="center" vertical="center" shrinkToFit="1"/>
    </xf>
    <xf numFmtId="176" fontId="0" fillId="31" borderId="17" xfId="0" applyNumberFormat="1" applyFont="1" applyFill="1" applyBorder="1" applyAlignment="1">
      <alignment horizontal="center" vertical="center" shrinkToFit="1"/>
    </xf>
    <xf numFmtId="176" fontId="0" fillId="31" borderId="66" xfId="0" applyNumberFormat="1" applyFont="1" applyFill="1" applyBorder="1" applyAlignment="1">
      <alignment horizontal="center" vertical="center" shrinkToFit="1"/>
    </xf>
    <xf numFmtId="176" fontId="0" fillId="31" borderId="68" xfId="0" applyNumberFormat="1" applyFont="1" applyFill="1" applyBorder="1" applyAlignment="1">
      <alignment horizontal="center" vertical="center" shrinkToFit="1"/>
    </xf>
    <xf numFmtId="0" fontId="0" fillId="31" borderId="82" xfId="0" applyFill="1" applyBorder="1" applyAlignment="1">
      <alignment horizontal="center" vertical="center" shrinkToFit="1"/>
    </xf>
    <xf numFmtId="0" fontId="0" fillId="31" borderId="36" xfId="0" applyFill="1" applyBorder="1" applyAlignment="1">
      <alignment horizontal="center" vertical="center" shrinkToFit="1"/>
    </xf>
    <xf numFmtId="0" fontId="0" fillId="31" borderId="81" xfId="0" applyFill="1" applyBorder="1" applyAlignment="1">
      <alignment horizontal="center" vertical="center" shrinkToFit="1"/>
    </xf>
    <xf numFmtId="0" fontId="0" fillId="31" borderId="0" xfId="0" applyFill="1" applyBorder="1" applyAlignment="1">
      <alignment horizontal="center" vertical="center" shrinkToFit="1"/>
    </xf>
    <xf numFmtId="0" fontId="0" fillId="31" borderId="83" xfId="0" applyFill="1" applyBorder="1" applyAlignment="1">
      <alignment horizontal="center" vertical="center" shrinkToFit="1"/>
    </xf>
    <xf numFmtId="0" fontId="0" fillId="31" borderId="61" xfId="0" applyFill="1" applyBorder="1" applyAlignment="1">
      <alignment horizontal="center" vertical="center" shrinkToFit="1"/>
    </xf>
    <xf numFmtId="176" fontId="4" fillId="34" borderId="38" xfId="0" applyNumberFormat="1" applyFont="1" applyFill="1" applyBorder="1" applyAlignment="1">
      <alignment horizontal="center" vertical="center" shrinkToFit="1"/>
    </xf>
    <xf numFmtId="176" fontId="4" fillId="34" borderId="40" xfId="0" applyNumberFormat="1" applyFont="1" applyFill="1" applyBorder="1" applyAlignment="1">
      <alignment horizontal="center" vertical="center" shrinkToFit="1"/>
    </xf>
    <xf numFmtId="176" fontId="4" fillId="34" borderId="84" xfId="0" applyNumberFormat="1" applyFont="1" applyFill="1" applyBorder="1" applyAlignment="1">
      <alignment horizontal="center" vertical="center" shrinkToFit="1"/>
    </xf>
    <xf numFmtId="176" fontId="4" fillId="34" borderId="85" xfId="0" applyNumberFormat="1" applyFont="1" applyFill="1" applyBorder="1" applyAlignment="1">
      <alignment horizontal="center" vertical="center" shrinkToFit="1"/>
    </xf>
    <xf numFmtId="176" fontId="0" fillId="31" borderId="69" xfId="0" applyNumberFormat="1" applyFill="1" applyBorder="1" applyAlignment="1">
      <alignment horizontal="center" vertical="center" shrinkToFit="1"/>
    </xf>
    <xf numFmtId="176" fontId="0" fillId="31" borderId="59" xfId="0" applyNumberFormat="1" applyFill="1" applyBorder="1" applyAlignment="1">
      <alignment horizontal="center" vertical="center" shrinkToFit="1"/>
    </xf>
    <xf numFmtId="176" fontId="0" fillId="31" borderId="86" xfId="0" applyNumberFormat="1" applyFill="1" applyBorder="1" applyAlignment="1">
      <alignment horizontal="center" vertical="center" shrinkToFit="1"/>
    </xf>
    <xf numFmtId="176" fontId="0" fillId="31" borderId="70" xfId="0" applyNumberFormat="1" applyFill="1" applyBorder="1" applyAlignment="1">
      <alignment horizontal="center" vertical="center" shrinkToFit="1"/>
    </xf>
    <xf numFmtId="176" fontId="0" fillId="31" borderId="67" xfId="0" applyNumberFormat="1" applyFill="1" applyBorder="1" applyAlignment="1">
      <alignment horizontal="center" vertical="center" shrinkToFit="1"/>
    </xf>
    <xf numFmtId="176" fontId="0" fillId="31" borderId="68" xfId="0" applyNumberFormat="1" applyFill="1" applyBorder="1" applyAlignment="1">
      <alignment horizontal="center" vertical="center" shrinkToFit="1"/>
    </xf>
    <xf numFmtId="176" fontId="2" fillId="35" borderId="38" xfId="0" applyNumberFormat="1" applyFont="1" applyFill="1" applyBorder="1" applyAlignment="1">
      <alignment horizontal="center" vertical="center" shrinkToFit="1"/>
    </xf>
    <xf numFmtId="176" fontId="2" fillId="35" borderId="56" xfId="0" applyNumberFormat="1" applyFont="1" applyFill="1" applyBorder="1" applyAlignment="1">
      <alignment horizontal="center" vertical="center" shrinkToFit="1"/>
    </xf>
    <xf numFmtId="176" fontId="2" fillId="35" borderId="40" xfId="0" applyNumberFormat="1" applyFont="1" applyFill="1" applyBorder="1" applyAlignment="1">
      <alignment horizontal="center" vertical="center" shrinkToFit="1"/>
    </xf>
    <xf numFmtId="176" fontId="2" fillId="35" borderId="57" xfId="0" applyNumberFormat="1" applyFont="1" applyFill="1" applyBorder="1" applyAlignment="1">
      <alignment horizontal="center" vertical="center" shrinkToFit="1"/>
    </xf>
    <xf numFmtId="176" fontId="0" fillId="31" borderId="45" xfId="0" applyNumberFormat="1" applyFont="1" applyFill="1" applyBorder="1" applyAlignment="1">
      <alignment horizontal="center" vertical="center" shrinkToFit="1"/>
    </xf>
    <xf numFmtId="176" fontId="0" fillId="31" borderId="38" xfId="0" applyNumberFormat="1" applyFont="1" applyFill="1" applyBorder="1" applyAlignment="1">
      <alignment horizontal="center" vertical="center" shrinkToFit="1"/>
    </xf>
    <xf numFmtId="177" fontId="0" fillId="31" borderId="45" xfId="0" applyNumberFormat="1" applyFont="1" applyFill="1" applyBorder="1" applyAlignment="1">
      <alignment horizontal="center" vertical="center" shrinkToFit="1"/>
    </xf>
    <xf numFmtId="177" fontId="0" fillId="31" borderId="46" xfId="0" applyNumberFormat="1" applyFont="1" applyFill="1" applyBorder="1" applyAlignment="1">
      <alignment horizontal="center" vertical="center" shrinkToFit="1"/>
    </xf>
    <xf numFmtId="177" fontId="0" fillId="31" borderId="38" xfId="0" applyNumberFormat="1" applyFont="1" applyFill="1" applyBorder="1" applyAlignment="1">
      <alignment horizontal="center" vertical="center" shrinkToFit="1"/>
    </xf>
    <xf numFmtId="177" fontId="0" fillId="31" borderId="40" xfId="0" applyNumberFormat="1" applyFont="1" applyFill="1" applyBorder="1" applyAlignment="1">
      <alignment horizontal="center" vertical="center" shrinkToFit="1"/>
    </xf>
    <xf numFmtId="176" fontId="2" fillId="36" borderId="74" xfId="0" applyNumberFormat="1" applyFont="1" applyFill="1" applyBorder="1" applyAlignment="1">
      <alignment horizontal="center" vertical="center" shrinkToFit="1"/>
    </xf>
    <xf numFmtId="176" fontId="2" fillId="36" borderId="24" xfId="0" applyNumberFormat="1" applyFont="1" applyFill="1" applyBorder="1" applyAlignment="1">
      <alignment horizontal="center" vertical="center" shrinkToFit="1"/>
    </xf>
    <xf numFmtId="176" fontId="2" fillId="36" borderId="87" xfId="0" applyNumberFormat="1" applyFont="1" applyFill="1" applyBorder="1" applyAlignment="1">
      <alignment horizontal="center" vertical="center" shrinkToFit="1"/>
    </xf>
    <xf numFmtId="176" fontId="2" fillId="36" borderId="76" xfId="0" applyNumberFormat="1" applyFont="1" applyFill="1" applyBorder="1" applyAlignment="1">
      <alignment horizontal="center" vertical="center" shrinkToFit="1"/>
    </xf>
    <xf numFmtId="176" fontId="2" fillId="36" borderId="77" xfId="0" applyNumberFormat="1" applyFont="1" applyFill="1" applyBorder="1" applyAlignment="1">
      <alignment horizontal="center" vertical="center" shrinkToFit="1"/>
    </xf>
    <xf numFmtId="176" fontId="2" fillId="36" borderId="88" xfId="0" applyNumberFormat="1" applyFont="1" applyFill="1" applyBorder="1" applyAlignment="1">
      <alignment horizontal="center" vertical="center" shrinkToFit="1"/>
    </xf>
    <xf numFmtId="176" fontId="0" fillId="31" borderId="89" xfId="0" applyNumberFormat="1" applyFill="1" applyBorder="1" applyAlignment="1">
      <alignment horizontal="center" vertical="center" shrinkToFit="1"/>
    </xf>
    <xf numFmtId="176" fontId="0" fillId="31" borderId="24" xfId="0" applyNumberFormat="1" applyFill="1" applyBorder="1" applyAlignment="1">
      <alignment horizontal="center" vertical="center" shrinkToFit="1"/>
    </xf>
    <xf numFmtId="176" fontId="0" fillId="31" borderId="75" xfId="0" applyNumberFormat="1" applyFill="1" applyBorder="1" applyAlignment="1">
      <alignment horizontal="center" vertical="center" shrinkToFit="1"/>
    </xf>
    <xf numFmtId="176" fontId="0" fillId="31" borderId="90" xfId="0" applyNumberFormat="1" applyFill="1" applyBorder="1" applyAlignment="1">
      <alignment horizontal="center" vertical="center" shrinkToFit="1"/>
    </xf>
    <xf numFmtId="176" fontId="0" fillId="31" borderId="77" xfId="0" applyNumberFormat="1" applyFill="1" applyBorder="1" applyAlignment="1">
      <alignment horizontal="center" vertical="center" shrinkToFit="1"/>
    </xf>
    <xf numFmtId="176" fontId="0" fillId="31" borderId="78" xfId="0" applyNumberFormat="1" applyFill="1" applyBorder="1" applyAlignment="1">
      <alignment horizontal="center" vertical="center" shrinkToFit="1"/>
    </xf>
    <xf numFmtId="176" fontId="0" fillId="31" borderId="81" xfId="0" applyNumberFormat="1" applyFill="1" applyBorder="1" applyAlignment="1">
      <alignment horizontal="center" vertical="center" shrinkToFit="1"/>
    </xf>
    <xf numFmtId="176" fontId="0" fillId="31" borderId="0" xfId="0" applyNumberFormat="1" applyFill="1" applyBorder="1" applyAlignment="1">
      <alignment horizontal="center" vertical="center" shrinkToFit="1"/>
    </xf>
    <xf numFmtId="176" fontId="0" fillId="31" borderId="17" xfId="0" applyNumberFormat="1" applyFill="1" applyBorder="1" applyAlignment="1">
      <alignment horizontal="center" vertical="center" shrinkToFit="1"/>
    </xf>
    <xf numFmtId="176" fontId="2" fillId="28" borderId="74" xfId="0" applyNumberFormat="1" applyFont="1" applyFill="1" applyBorder="1" applyAlignment="1">
      <alignment horizontal="center" vertical="center" shrinkToFit="1"/>
    </xf>
    <xf numFmtId="176" fontId="2" fillId="28" borderId="24" xfId="0" applyNumberFormat="1" applyFont="1" applyFill="1" applyBorder="1" applyAlignment="1">
      <alignment horizontal="center" vertical="center" shrinkToFit="1"/>
    </xf>
    <xf numFmtId="176" fontId="2" fillId="28" borderId="75" xfId="0" applyNumberFormat="1" applyFont="1" applyFill="1" applyBorder="1" applyAlignment="1">
      <alignment horizontal="center" vertical="center" shrinkToFit="1"/>
    </xf>
    <xf numFmtId="176" fontId="2" fillId="28" borderId="76" xfId="0" applyNumberFormat="1" applyFont="1" applyFill="1" applyBorder="1" applyAlignment="1">
      <alignment horizontal="center" vertical="center" shrinkToFit="1"/>
    </xf>
    <xf numFmtId="176" fontId="2" fillId="28" borderId="77" xfId="0" applyNumberFormat="1" applyFont="1" applyFill="1" applyBorder="1" applyAlignment="1">
      <alignment horizontal="center" vertical="center" shrinkToFit="1"/>
    </xf>
    <xf numFmtId="176" fontId="2" fillId="28" borderId="78" xfId="0" applyNumberFormat="1" applyFont="1" applyFill="1" applyBorder="1" applyAlignment="1">
      <alignment horizontal="center" vertical="center" shrinkToFit="1"/>
    </xf>
    <xf numFmtId="176" fontId="2" fillId="33" borderId="74" xfId="0" applyNumberFormat="1" applyFont="1" applyFill="1" applyBorder="1" applyAlignment="1">
      <alignment horizontal="center" vertical="center" shrinkToFit="1"/>
    </xf>
    <xf numFmtId="176" fontId="2" fillId="33" borderId="24" xfId="0" applyNumberFormat="1" applyFont="1" applyFill="1" applyBorder="1" applyAlignment="1">
      <alignment horizontal="center" vertical="center" shrinkToFit="1"/>
    </xf>
    <xf numFmtId="176" fontId="2" fillId="33" borderId="91" xfId="0" applyNumberFormat="1" applyFont="1" applyFill="1" applyBorder="1" applyAlignment="1">
      <alignment horizontal="center" vertical="center" shrinkToFit="1"/>
    </xf>
    <xf numFmtId="176" fontId="2" fillId="33" borderId="70" xfId="0" applyNumberFormat="1" applyFont="1" applyFill="1" applyBorder="1" applyAlignment="1">
      <alignment horizontal="center" vertical="center" shrinkToFit="1"/>
    </xf>
    <xf numFmtId="176" fontId="2" fillId="33" borderId="67" xfId="0" applyNumberFormat="1" applyFont="1" applyFill="1" applyBorder="1" applyAlignment="1">
      <alignment horizontal="center" vertical="center" shrinkToFit="1"/>
    </xf>
    <xf numFmtId="176" fontId="2" fillId="33" borderId="92" xfId="0" applyNumberFormat="1" applyFont="1" applyFill="1" applyBorder="1" applyAlignment="1">
      <alignment horizontal="center" vertical="center" shrinkToFit="1"/>
    </xf>
    <xf numFmtId="176" fontId="0" fillId="31" borderId="93" xfId="0" applyNumberFormat="1" applyFont="1" applyFill="1" applyBorder="1" applyAlignment="1">
      <alignment horizontal="center" vertical="center" shrinkToFit="1"/>
    </xf>
    <xf numFmtId="176" fontId="0" fillId="31" borderId="24" xfId="0" applyNumberFormat="1" applyFont="1" applyFill="1" applyBorder="1" applyAlignment="1">
      <alignment horizontal="center" vertical="center" shrinkToFit="1"/>
    </xf>
    <xf numFmtId="176" fontId="0" fillId="31" borderId="75" xfId="0" applyNumberFormat="1" applyFont="1" applyFill="1" applyBorder="1" applyAlignment="1">
      <alignment horizontal="center" vertical="center" shrinkToFit="1"/>
    </xf>
    <xf numFmtId="176" fontId="0" fillId="31" borderId="94" xfId="0" applyNumberFormat="1" applyFont="1" applyFill="1" applyBorder="1" applyAlignment="1">
      <alignment horizontal="center" vertical="center" shrinkToFit="1"/>
    </xf>
    <xf numFmtId="176" fontId="2" fillId="32" borderId="53" xfId="0" applyNumberFormat="1" applyFont="1" applyFill="1" applyBorder="1" applyAlignment="1">
      <alignment horizontal="center" vertical="center" shrinkToFit="1"/>
    </xf>
    <xf numFmtId="176" fontId="2" fillId="32" borderId="54" xfId="0" applyNumberFormat="1" applyFont="1" applyFill="1" applyBorder="1" applyAlignment="1">
      <alignment horizontal="center" vertical="center" shrinkToFit="1"/>
    </xf>
    <xf numFmtId="176" fontId="2" fillId="32" borderId="56" xfId="0" applyNumberFormat="1" applyFont="1" applyFill="1" applyBorder="1" applyAlignment="1">
      <alignment horizontal="center" vertical="center" shrinkToFit="1"/>
    </xf>
    <xf numFmtId="176" fontId="2" fillId="32" borderId="57" xfId="0" applyNumberFormat="1" applyFont="1" applyFill="1" applyBorder="1" applyAlignment="1">
      <alignment horizontal="center" vertical="center" shrinkToFit="1"/>
    </xf>
    <xf numFmtId="176" fontId="0" fillId="31" borderId="45" xfId="0" applyNumberFormat="1" applyFill="1" applyBorder="1" applyAlignment="1">
      <alignment horizontal="center" vertical="center" shrinkToFit="1"/>
    </xf>
    <xf numFmtId="176" fontId="0" fillId="31" borderId="46" xfId="0" applyNumberFormat="1" applyFill="1" applyBorder="1" applyAlignment="1">
      <alignment horizontal="center" vertical="center" shrinkToFit="1"/>
    </xf>
    <xf numFmtId="176" fontId="0" fillId="31" borderId="38" xfId="0" applyNumberFormat="1" applyFill="1" applyBorder="1" applyAlignment="1">
      <alignment horizontal="center" vertical="center" shrinkToFit="1"/>
    </xf>
    <xf numFmtId="176" fontId="0" fillId="31" borderId="40" xfId="0" applyNumberFormat="1" applyFill="1" applyBorder="1" applyAlignment="1">
      <alignment horizontal="center" vertical="center" shrinkToFit="1"/>
    </xf>
    <xf numFmtId="176" fontId="2" fillId="32" borderId="38" xfId="0" applyNumberFormat="1" applyFont="1" applyFill="1" applyBorder="1" applyAlignment="1">
      <alignment horizontal="center" vertical="center" shrinkToFit="1"/>
    </xf>
    <xf numFmtId="176" fontId="2" fillId="32" borderId="40" xfId="0" applyNumberFormat="1" applyFont="1" applyFill="1" applyBorder="1" applyAlignment="1">
      <alignment horizontal="center" vertical="center" shrinkToFit="1"/>
    </xf>
    <xf numFmtId="176" fontId="0" fillId="31" borderId="46" xfId="0" applyNumberFormat="1" applyFont="1" applyFill="1" applyBorder="1" applyAlignment="1">
      <alignment horizontal="center" vertical="center" shrinkToFit="1"/>
    </xf>
    <xf numFmtId="176" fontId="0" fillId="31" borderId="40" xfId="0" applyNumberFormat="1" applyFont="1" applyFill="1" applyBorder="1" applyAlignment="1">
      <alignment horizontal="center" vertical="center" shrinkToFit="1"/>
    </xf>
    <xf numFmtId="176" fontId="0" fillId="31" borderId="44" xfId="0" applyNumberFormat="1" applyFont="1" applyFill="1" applyBorder="1" applyAlignment="1">
      <alignment horizontal="center" vertical="center" shrinkToFit="1"/>
    </xf>
    <xf numFmtId="176" fontId="0" fillId="31" borderId="39" xfId="0" applyNumberFormat="1" applyFont="1" applyFill="1" applyBorder="1" applyAlignment="1">
      <alignment horizontal="center" vertical="center" shrinkToFit="1"/>
    </xf>
    <xf numFmtId="176" fontId="2" fillId="35" borderId="39" xfId="0" applyNumberFormat="1" applyFont="1" applyFill="1" applyBorder="1" applyAlignment="1">
      <alignment horizontal="center" vertical="center" shrinkToFit="1"/>
    </xf>
    <xf numFmtId="176" fontId="2" fillId="35" borderId="55" xfId="0" applyNumberFormat="1" applyFont="1" applyFill="1" applyBorder="1" applyAlignment="1">
      <alignment horizontal="center" vertical="center" shrinkToFit="1"/>
    </xf>
    <xf numFmtId="176" fontId="2" fillId="4" borderId="38" xfId="0" applyNumberFormat="1" applyFont="1" applyFill="1" applyBorder="1" applyAlignment="1">
      <alignment horizontal="center" vertical="center" shrinkToFit="1"/>
    </xf>
    <xf numFmtId="176" fontId="2" fillId="4" borderId="40" xfId="0" applyNumberFormat="1" applyFont="1" applyFill="1" applyBorder="1" applyAlignment="1">
      <alignment horizontal="center" vertical="center" shrinkToFit="1"/>
    </xf>
    <xf numFmtId="176" fontId="2" fillId="4" borderId="56" xfId="0" applyNumberFormat="1" applyFont="1" applyFill="1" applyBorder="1" applyAlignment="1">
      <alignment horizontal="center" vertical="center" shrinkToFit="1"/>
    </xf>
    <xf numFmtId="176" fontId="2" fillId="4" borderId="57" xfId="0" applyNumberFormat="1" applyFont="1" applyFill="1" applyBorder="1" applyAlignment="1">
      <alignment horizontal="center" vertical="center" shrinkToFit="1"/>
    </xf>
    <xf numFmtId="176" fontId="0" fillId="31" borderId="44" xfId="0" applyNumberFormat="1" applyFill="1" applyBorder="1" applyAlignment="1">
      <alignment horizontal="center" vertical="center" shrinkToFit="1"/>
    </xf>
    <xf numFmtId="176" fontId="0" fillId="31" borderId="39" xfId="0" applyNumberFormat="1" applyFill="1" applyBorder="1" applyAlignment="1">
      <alignment horizontal="center" vertical="center" shrinkToFit="1"/>
    </xf>
    <xf numFmtId="176" fontId="2" fillId="4" borderId="39" xfId="0" applyNumberFormat="1" applyFont="1" applyFill="1" applyBorder="1" applyAlignment="1">
      <alignment horizontal="center" vertical="center" shrinkToFit="1"/>
    </xf>
    <xf numFmtId="176" fontId="2" fillId="4" borderId="55" xfId="0" applyNumberFormat="1" applyFont="1" applyFill="1" applyBorder="1" applyAlignment="1">
      <alignment horizontal="center" vertical="center" shrinkToFit="1"/>
    </xf>
    <xf numFmtId="176" fontId="2" fillId="35" borderId="53" xfId="0" applyNumberFormat="1" applyFont="1" applyFill="1" applyBorder="1" applyAlignment="1">
      <alignment horizontal="center" vertical="center" shrinkToFit="1"/>
    </xf>
    <xf numFmtId="176" fontId="2" fillId="35" borderId="54" xfId="0" applyNumberFormat="1" applyFont="1" applyFill="1" applyBorder="1" applyAlignment="1">
      <alignment horizontal="center" vertical="center" shrinkToFit="1"/>
    </xf>
    <xf numFmtId="177" fontId="0" fillId="31" borderId="44" xfId="0" applyNumberFormat="1" applyFill="1" applyBorder="1" applyAlignment="1">
      <alignment horizontal="center" vertical="center" shrinkToFit="1"/>
    </xf>
    <xf numFmtId="177" fontId="0" fillId="31" borderId="45" xfId="0" applyNumberFormat="1" applyFill="1" applyBorder="1" applyAlignment="1">
      <alignment horizontal="center" vertical="center" shrinkToFit="1"/>
    </xf>
    <xf numFmtId="177" fontId="0" fillId="31" borderId="39" xfId="0" applyNumberFormat="1" applyFill="1" applyBorder="1" applyAlignment="1">
      <alignment horizontal="center" vertical="center" shrinkToFit="1"/>
    </xf>
    <xf numFmtId="177" fontId="0" fillId="31" borderId="38" xfId="0" applyNumberFormat="1" applyFill="1" applyBorder="1" applyAlignment="1">
      <alignment horizontal="center" vertical="center" shrinkToFit="1"/>
    </xf>
    <xf numFmtId="180" fontId="0" fillId="31" borderId="63" xfId="0" applyNumberFormat="1" applyFill="1" applyBorder="1" applyAlignment="1">
      <alignment horizontal="center" vertical="center" shrinkToFit="1"/>
    </xf>
    <xf numFmtId="180" fontId="0" fillId="31" borderId="0" xfId="0" applyNumberFormat="1" applyFill="1" applyBorder="1" applyAlignment="1">
      <alignment horizontal="center" vertical="center" shrinkToFit="1"/>
    </xf>
    <xf numFmtId="180" fontId="0" fillId="31" borderId="95" xfId="0" applyNumberFormat="1" applyFill="1" applyBorder="1" applyAlignment="1">
      <alignment horizontal="center" vertical="center" shrinkToFit="1"/>
    </xf>
    <xf numFmtId="180" fontId="0" fillId="31" borderId="33" xfId="0" applyNumberFormat="1" applyFill="1" applyBorder="1" applyAlignment="1">
      <alignment horizontal="center" vertical="center" shrinkToFit="1"/>
    </xf>
    <xf numFmtId="180" fontId="0" fillId="31" borderId="61" xfId="0" applyNumberFormat="1" applyFill="1" applyBorder="1" applyAlignment="1">
      <alignment horizontal="center" vertical="center" shrinkToFit="1"/>
    </xf>
    <xf numFmtId="180" fontId="0" fillId="31" borderId="96" xfId="0" applyNumberFormat="1" applyFill="1" applyBorder="1" applyAlignment="1">
      <alignment horizontal="center" vertical="center" shrinkToFit="1"/>
    </xf>
    <xf numFmtId="176" fontId="0" fillId="31" borderId="61" xfId="0" applyNumberFormat="1" applyFill="1" applyBorder="1" applyAlignment="1">
      <alignment horizontal="center" vertical="center" shrinkToFit="1"/>
    </xf>
    <xf numFmtId="176" fontId="0" fillId="31" borderId="35" xfId="0" applyNumberFormat="1" applyFill="1" applyBorder="1" applyAlignment="1">
      <alignment horizontal="center" vertical="center" shrinkToFit="1"/>
    </xf>
    <xf numFmtId="176" fontId="2" fillId="4" borderId="53" xfId="0" applyNumberFormat="1" applyFont="1" applyFill="1" applyBorder="1" applyAlignment="1">
      <alignment horizontal="center" vertical="center" shrinkToFit="1"/>
    </xf>
    <xf numFmtId="176" fontId="2" fillId="4" borderId="54" xfId="0" applyNumberFormat="1" applyFont="1" applyFill="1" applyBorder="1" applyAlignment="1">
      <alignment horizontal="center" vertical="center" shrinkToFit="1"/>
    </xf>
    <xf numFmtId="176" fontId="2" fillId="35" borderId="52" xfId="0" applyNumberFormat="1" applyFont="1" applyFill="1" applyBorder="1" applyAlignment="1">
      <alignment horizontal="center" vertical="center" shrinkToFit="1"/>
    </xf>
    <xf numFmtId="176" fontId="2" fillId="4" borderId="52" xfId="0" applyNumberFormat="1" applyFont="1" applyFill="1" applyBorder="1" applyAlignment="1">
      <alignment horizontal="center" vertical="center" shrinkToFit="1"/>
    </xf>
    <xf numFmtId="176" fontId="0" fillId="31" borderId="41" xfId="0" applyNumberFormat="1" applyFill="1" applyBorder="1" applyAlignment="1">
      <alignment horizontal="center" vertical="center" shrinkToFit="1"/>
    </xf>
    <xf numFmtId="176" fontId="0" fillId="31" borderId="42" xfId="0" applyNumberFormat="1" applyFill="1" applyBorder="1" applyAlignment="1">
      <alignment horizontal="center" vertical="center" shrinkToFit="1"/>
    </xf>
    <xf numFmtId="176" fontId="0" fillId="31" borderId="43" xfId="0" applyNumberFormat="1" applyFill="1" applyBorder="1" applyAlignment="1">
      <alignment horizontal="center" vertical="center" shrinkToFit="1"/>
    </xf>
    <xf numFmtId="176" fontId="4" fillId="34" borderId="74" xfId="0" applyNumberFormat="1" applyFont="1" applyFill="1" applyBorder="1" applyAlignment="1">
      <alignment horizontal="center" vertical="center" shrinkToFit="1"/>
    </xf>
    <xf numFmtId="176" fontId="4" fillId="34" borderId="24" xfId="0" applyNumberFormat="1" applyFont="1" applyFill="1" applyBorder="1" applyAlignment="1">
      <alignment horizontal="center" vertical="center" shrinkToFit="1"/>
    </xf>
    <xf numFmtId="176" fontId="4" fillId="34" borderId="83" xfId="0" applyNumberFormat="1" applyFont="1" applyFill="1" applyBorder="1" applyAlignment="1">
      <alignment horizontal="center" vertical="center" shrinkToFit="1"/>
    </xf>
    <xf numFmtId="176" fontId="4" fillId="34" borderId="61" xfId="0" applyNumberFormat="1" applyFont="1" applyFill="1" applyBorder="1" applyAlignment="1">
      <alignment horizontal="center" vertical="center" shrinkToFit="1"/>
    </xf>
    <xf numFmtId="176" fontId="2" fillId="31" borderId="69" xfId="0" applyNumberFormat="1" applyFont="1" applyFill="1" applyBorder="1" applyAlignment="1">
      <alignment horizontal="center" vertical="center" shrinkToFit="1"/>
    </xf>
    <xf numFmtId="0" fontId="0" fillId="0" borderId="59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176" fontId="2" fillId="31" borderId="82" xfId="0" applyNumberFormat="1" applyFont="1" applyFill="1" applyBorder="1" applyAlignment="1">
      <alignment horizontal="center" vertical="center" shrinkToFit="1"/>
    </xf>
    <xf numFmtId="176" fontId="2" fillId="31" borderId="81" xfId="0" applyNumberFormat="1" applyFont="1" applyFill="1" applyBorder="1" applyAlignment="1">
      <alignment horizontal="center" vertical="center" shrinkToFit="1"/>
    </xf>
    <xf numFmtId="176" fontId="0" fillId="31" borderId="97" xfId="0" applyNumberFormat="1" applyFont="1" applyFill="1" applyBorder="1" applyAlignment="1">
      <alignment horizontal="center" vertical="center" shrinkToFit="1"/>
    </xf>
    <xf numFmtId="176" fontId="0" fillId="31" borderId="36" xfId="0" applyNumberFormat="1" applyFont="1" applyFill="1" applyBorder="1" applyAlignment="1">
      <alignment horizontal="center" vertical="center" shrinkToFit="1"/>
    </xf>
    <xf numFmtId="176" fontId="0" fillId="31" borderId="65" xfId="0" applyNumberFormat="1" applyFont="1" applyFill="1" applyBorder="1" applyAlignment="1">
      <alignment horizontal="center" vertical="center" shrinkToFit="1"/>
    </xf>
    <xf numFmtId="176" fontId="0" fillId="31" borderId="98" xfId="0" applyNumberFormat="1" applyFont="1" applyFill="1" applyBorder="1" applyAlignment="1">
      <alignment horizontal="center" vertical="center" shrinkToFit="1"/>
    </xf>
    <xf numFmtId="176" fontId="0" fillId="31" borderId="77" xfId="0" applyNumberFormat="1" applyFont="1" applyFill="1" applyBorder="1" applyAlignment="1">
      <alignment horizontal="center" vertical="center" shrinkToFit="1"/>
    </xf>
    <xf numFmtId="176" fontId="0" fillId="31" borderId="78" xfId="0" applyNumberFormat="1" applyFont="1" applyFill="1" applyBorder="1" applyAlignment="1">
      <alignment horizontal="center" vertical="center" shrinkToFit="1"/>
    </xf>
    <xf numFmtId="176" fontId="2" fillId="37" borderId="53" xfId="0" applyNumberFormat="1" applyFont="1" applyFill="1" applyBorder="1" applyAlignment="1">
      <alignment horizontal="center" vertical="center" shrinkToFit="1"/>
    </xf>
    <xf numFmtId="176" fontId="2" fillId="37" borderId="56" xfId="0" applyNumberFormat="1" applyFont="1" applyFill="1" applyBorder="1" applyAlignment="1">
      <alignment horizontal="center" vertical="center" shrinkToFit="1"/>
    </xf>
    <xf numFmtId="176" fontId="2" fillId="37" borderId="54" xfId="0" applyNumberFormat="1" applyFont="1" applyFill="1" applyBorder="1" applyAlignment="1">
      <alignment horizontal="center" vertical="center" shrinkToFit="1"/>
    </xf>
    <xf numFmtId="176" fontId="2" fillId="37" borderId="57" xfId="0" applyNumberFormat="1" applyFont="1" applyFill="1" applyBorder="1" applyAlignment="1">
      <alignment horizontal="center" vertical="center" shrinkToFit="1"/>
    </xf>
    <xf numFmtId="176" fontId="2" fillId="37" borderId="52" xfId="0" applyNumberFormat="1" applyFont="1" applyFill="1" applyBorder="1" applyAlignment="1">
      <alignment horizontal="center" vertical="center" shrinkToFit="1"/>
    </xf>
    <xf numFmtId="176" fontId="2" fillId="37" borderId="55" xfId="0" applyNumberFormat="1" applyFont="1" applyFill="1" applyBorder="1" applyAlignment="1">
      <alignment horizontal="center" vertical="center" shrinkToFit="1"/>
    </xf>
    <xf numFmtId="176" fontId="2" fillId="4" borderId="99" xfId="0" applyNumberFormat="1" applyFont="1" applyFill="1" applyBorder="1" applyAlignment="1">
      <alignment horizontal="center" vertical="center" shrinkToFit="1"/>
    </xf>
    <xf numFmtId="176" fontId="2" fillId="4" borderId="37" xfId="0" applyNumberFormat="1" applyFont="1" applyFill="1" applyBorder="1" applyAlignment="1">
      <alignment horizontal="center" vertical="center" shrinkToFit="1"/>
    </xf>
    <xf numFmtId="176" fontId="2" fillId="4" borderId="84" xfId="0" applyNumberFormat="1" applyFont="1" applyFill="1" applyBorder="1" applyAlignment="1">
      <alignment horizontal="center" vertical="center" shrinkToFit="1"/>
    </xf>
    <xf numFmtId="178" fontId="0" fillId="31" borderId="100" xfId="0" applyNumberFormat="1" applyFill="1" applyBorder="1" applyAlignment="1">
      <alignment horizontal="center" vertical="center" shrinkToFit="1"/>
    </xf>
    <xf numFmtId="178" fontId="0" fillId="31" borderId="45" xfId="0" applyNumberFormat="1" applyFill="1" applyBorder="1" applyAlignment="1">
      <alignment horizontal="center" vertical="center" shrinkToFit="1"/>
    </xf>
    <xf numFmtId="178" fontId="0" fillId="31" borderId="46" xfId="0" applyNumberFormat="1" applyFill="1" applyBorder="1" applyAlignment="1">
      <alignment horizontal="center" vertical="center" shrinkToFit="1"/>
    </xf>
    <xf numFmtId="178" fontId="0" fillId="31" borderId="101" xfId="0" applyNumberFormat="1" applyFill="1" applyBorder="1" applyAlignment="1">
      <alignment horizontal="center" vertical="center" shrinkToFit="1"/>
    </xf>
    <xf numFmtId="178" fontId="0" fillId="31" borderId="84" xfId="0" applyNumberFormat="1" applyFill="1" applyBorder="1" applyAlignment="1">
      <alignment horizontal="center" vertical="center" shrinkToFit="1"/>
    </xf>
    <xf numFmtId="178" fontId="0" fillId="31" borderId="85" xfId="0" applyNumberFormat="1" applyFill="1" applyBorder="1" applyAlignment="1">
      <alignment horizontal="center" vertical="center" shrinkToFit="1"/>
    </xf>
    <xf numFmtId="178" fontId="2" fillId="31" borderId="69" xfId="0" applyNumberFormat="1" applyFont="1" applyFill="1" applyBorder="1" applyAlignment="1">
      <alignment horizontal="center" vertical="center" shrinkToFit="1"/>
    </xf>
    <xf numFmtId="178" fontId="2" fillId="31" borderId="59" xfId="0" applyNumberFormat="1" applyFont="1" applyFill="1" applyBorder="1" applyAlignment="1">
      <alignment horizontal="center" vertical="center" shrinkToFit="1"/>
    </xf>
    <xf numFmtId="178" fontId="2" fillId="31" borderId="102" xfId="0" applyNumberFormat="1" applyFont="1" applyFill="1" applyBorder="1" applyAlignment="1">
      <alignment horizontal="center" vertical="center" shrinkToFit="1"/>
    </xf>
    <xf numFmtId="178" fontId="2" fillId="31" borderId="81" xfId="0" applyNumberFormat="1" applyFont="1" applyFill="1" applyBorder="1" applyAlignment="1">
      <alignment horizontal="center" vertical="center" shrinkToFit="1"/>
    </xf>
    <xf numFmtId="178" fontId="2" fillId="31" borderId="0" xfId="0" applyNumberFormat="1" applyFont="1" applyFill="1" applyBorder="1" applyAlignment="1">
      <alignment horizontal="center" vertical="center" shrinkToFit="1"/>
    </xf>
    <xf numFmtId="178" fontId="2" fillId="31" borderId="77" xfId="0" applyNumberFormat="1" applyFont="1" applyFill="1" applyBorder="1" applyAlignment="1">
      <alignment horizontal="center" vertical="center" shrinkToFit="1"/>
    </xf>
    <xf numFmtId="178" fontId="2" fillId="31" borderId="103" xfId="0" applyNumberFormat="1" applyFont="1" applyFill="1" applyBorder="1" applyAlignment="1">
      <alignment horizontal="center" vertical="center" shrinkToFit="1"/>
    </xf>
    <xf numFmtId="178" fontId="2" fillId="31" borderId="104" xfId="0" applyNumberFormat="1" applyFont="1" applyFill="1" applyBorder="1" applyAlignment="1">
      <alignment horizontal="center" vertical="center" shrinkToFit="1"/>
    </xf>
    <xf numFmtId="176" fontId="2" fillId="4" borderId="105" xfId="0" applyNumberFormat="1" applyFont="1" applyFill="1" applyBorder="1" applyAlignment="1">
      <alignment horizontal="center" vertical="center" shrinkToFit="1"/>
    </xf>
    <xf numFmtId="176" fontId="2" fillId="4" borderId="106" xfId="0" applyNumberFormat="1" applyFont="1" applyFill="1" applyBorder="1" applyAlignment="1">
      <alignment horizontal="center" vertical="center" shrinkToFit="1"/>
    </xf>
    <xf numFmtId="178" fontId="2" fillId="31" borderId="70" xfId="0" applyNumberFormat="1" applyFont="1" applyFill="1" applyBorder="1" applyAlignment="1">
      <alignment horizontal="center" vertical="center" shrinkToFit="1"/>
    </xf>
    <xf numFmtId="178" fontId="2" fillId="31" borderId="67" xfId="0" applyNumberFormat="1" applyFont="1" applyFill="1" applyBorder="1" applyAlignment="1">
      <alignment horizontal="center" vertical="center" shrinkToFit="1"/>
    </xf>
    <xf numFmtId="178" fontId="2" fillId="31" borderId="107" xfId="0" applyNumberFormat="1" applyFont="1" applyFill="1" applyBorder="1" applyAlignment="1">
      <alignment horizontal="center" vertical="center" shrinkToFit="1"/>
    </xf>
    <xf numFmtId="178" fontId="0" fillId="31" borderId="108" xfId="0" applyNumberFormat="1" applyFill="1" applyBorder="1" applyAlignment="1">
      <alignment horizontal="center" vertical="center" shrinkToFit="1"/>
    </xf>
    <xf numFmtId="178" fontId="0" fillId="31" borderId="42" xfId="0" applyNumberFormat="1" applyFill="1" applyBorder="1" applyAlignment="1">
      <alignment horizontal="center" vertical="center" shrinkToFit="1"/>
    </xf>
    <xf numFmtId="178" fontId="0" fillId="31" borderId="43" xfId="0" applyNumberFormat="1" applyFill="1" applyBorder="1" applyAlignment="1">
      <alignment horizontal="center" vertical="center" shrinkToFit="1"/>
    </xf>
    <xf numFmtId="176" fontId="2" fillId="38" borderId="52" xfId="0" applyNumberFormat="1" applyFont="1" applyFill="1" applyBorder="1" applyAlignment="1">
      <alignment horizontal="center" vertical="center" shrinkToFit="1"/>
    </xf>
    <xf numFmtId="176" fontId="2" fillId="38" borderId="54" xfId="0" applyNumberFormat="1" applyFont="1" applyFill="1" applyBorder="1" applyAlignment="1">
      <alignment horizontal="center" vertical="center" shrinkToFit="1"/>
    </xf>
    <xf numFmtId="176" fontId="2" fillId="38" borderId="55" xfId="0" applyNumberFormat="1" applyFont="1" applyFill="1" applyBorder="1" applyAlignment="1">
      <alignment horizontal="center" vertical="center" shrinkToFit="1"/>
    </xf>
    <xf numFmtId="176" fontId="2" fillId="38" borderId="57" xfId="0" applyNumberFormat="1" applyFont="1" applyFill="1" applyBorder="1" applyAlignment="1">
      <alignment horizontal="center" vertical="center" shrinkToFit="1"/>
    </xf>
    <xf numFmtId="176" fontId="2" fillId="38" borderId="109" xfId="0" applyNumberFormat="1" applyFont="1" applyFill="1" applyBorder="1" applyAlignment="1">
      <alignment horizontal="center" vertical="center" shrinkToFit="1"/>
    </xf>
    <xf numFmtId="176" fontId="2" fillId="38" borderId="110" xfId="0" applyNumberFormat="1" applyFont="1" applyFill="1" applyBorder="1" applyAlignment="1">
      <alignment horizontal="center" vertical="center" shrinkToFit="1"/>
    </xf>
    <xf numFmtId="176" fontId="2" fillId="38" borderId="111" xfId="0" applyNumberFormat="1" applyFont="1" applyFill="1" applyBorder="1" applyAlignment="1">
      <alignment horizontal="center" vertical="center" shrinkToFit="1"/>
    </xf>
    <xf numFmtId="176" fontId="2" fillId="38" borderId="56" xfId="0" applyNumberFormat="1" applyFont="1" applyFill="1" applyBorder="1" applyAlignment="1">
      <alignment horizontal="center" vertical="center" shrinkToFit="1"/>
    </xf>
    <xf numFmtId="176" fontId="2" fillId="38" borderId="112" xfId="0" applyNumberFormat="1" applyFont="1" applyFill="1" applyBorder="1" applyAlignment="1">
      <alignment horizontal="center" vertical="center" shrinkToFit="1"/>
    </xf>
    <xf numFmtId="176" fontId="2" fillId="38" borderId="99" xfId="0" applyNumberFormat="1" applyFont="1" applyFill="1" applyBorder="1" applyAlignment="1">
      <alignment horizontal="center" vertical="center" shrinkToFit="1"/>
    </xf>
    <xf numFmtId="176" fontId="2" fillId="38" borderId="105" xfId="0" applyNumberFormat="1" applyFont="1" applyFill="1" applyBorder="1" applyAlignment="1">
      <alignment horizontal="center" vertical="center" shrinkToFit="1"/>
    </xf>
    <xf numFmtId="176" fontId="2" fillId="38" borderId="113" xfId="0" applyNumberFormat="1" applyFont="1" applyFill="1" applyBorder="1" applyAlignment="1">
      <alignment horizontal="center" vertical="center" shrinkToFit="1"/>
    </xf>
    <xf numFmtId="176" fontId="2" fillId="38" borderId="106" xfId="0" applyNumberFormat="1" applyFont="1" applyFill="1" applyBorder="1" applyAlignment="1">
      <alignment horizontal="center" vertical="center" shrinkToFit="1"/>
    </xf>
    <xf numFmtId="176" fontId="2" fillId="38" borderId="53" xfId="0" applyNumberFormat="1" applyFont="1" applyFill="1" applyBorder="1" applyAlignment="1">
      <alignment horizontal="center" vertical="center" shrinkToFit="1"/>
    </xf>
    <xf numFmtId="179" fontId="2" fillId="31" borderId="104" xfId="0" applyNumberFormat="1" applyFont="1" applyFill="1" applyBorder="1" applyAlignment="1">
      <alignment horizontal="center" vertical="center" shrinkToFit="1"/>
    </xf>
    <xf numFmtId="179" fontId="2" fillId="31" borderId="0" xfId="0" applyNumberFormat="1" applyFont="1" applyFill="1" applyBorder="1" applyAlignment="1">
      <alignment horizontal="center" vertical="center" shrinkToFit="1"/>
    </xf>
    <xf numFmtId="179" fontId="2" fillId="31" borderId="107" xfId="0" applyNumberFormat="1" applyFont="1" applyFill="1" applyBorder="1" applyAlignment="1">
      <alignment horizontal="center" vertical="center" shrinkToFit="1"/>
    </xf>
    <xf numFmtId="179" fontId="2" fillId="31" borderId="67" xfId="0" applyNumberFormat="1" applyFont="1" applyFill="1" applyBorder="1" applyAlignment="1">
      <alignment horizontal="center" vertical="center" shrinkToFit="1"/>
    </xf>
    <xf numFmtId="179" fontId="0" fillId="31" borderId="100" xfId="0" applyNumberFormat="1" applyFill="1" applyBorder="1" applyAlignment="1">
      <alignment horizontal="center" vertical="center" shrinkToFit="1"/>
    </xf>
    <xf numFmtId="179" fontId="0" fillId="31" borderId="45" xfId="0" applyNumberFormat="1" applyFill="1" applyBorder="1" applyAlignment="1">
      <alignment horizontal="center" vertical="center" shrinkToFit="1"/>
    </xf>
    <xf numFmtId="179" fontId="0" fillId="31" borderId="46" xfId="0" applyNumberFormat="1" applyFill="1" applyBorder="1" applyAlignment="1">
      <alignment horizontal="center" vertical="center" shrinkToFit="1"/>
    </xf>
    <xf numFmtId="179" fontId="0" fillId="31" borderId="108" xfId="0" applyNumberFormat="1" applyFill="1" applyBorder="1" applyAlignment="1">
      <alignment horizontal="center" vertical="center" shrinkToFit="1"/>
    </xf>
    <xf numFmtId="179" fontId="0" fillId="31" borderId="42" xfId="0" applyNumberFormat="1" applyFill="1" applyBorder="1" applyAlignment="1">
      <alignment horizontal="center" vertical="center" shrinkToFit="1"/>
    </xf>
    <xf numFmtId="179" fontId="0" fillId="31" borderId="43" xfId="0" applyNumberFormat="1" applyFill="1" applyBorder="1" applyAlignment="1">
      <alignment horizontal="center" vertical="center" shrinkToFit="1"/>
    </xf>
    <xf numFmtId="179" fontId="2" fillId="31" borderId="81" xfId="0" applyNumberFormat="1" applyFont="1" applyFill="1" applyBorder="1" applyAlignment="1">
      <alignment horizontal="center" vertical="center" shrinkToFit="1"/>
    </xf>
    <xf numFmtId="179" fontId="2" fillId="31" borderId="114" xfId="0" applyNumberFormat="1" applyFont="1" applyFill="1" applyBorder="1" applyAlignment="1">
      <alignment horizontal="center" vertical="center" shrinkToFit="1"/>
    </xf>
    <xf numFmtId="179" fontId="2" fillId="31" borderId="70" xfId="0" applyNumberFormat="1" applyFont="1" applyFill="1" applyBorder="1" applyAlignment="1">
      <alignment horizontal="center" vertical="center" shrinkToFit="1"/>
    </xf>
    <xf numFmtId="179" fontId="2" fillId="31" borderId="115" xfId="0" applyNumberFormat="1" applyFont="1" applyFill="1" applyBorder="1" applyAlignment="1">
      <alignment horizontal="center" vertical="center" shrinkToFit="1"/>
    </xf>
    <xf numFmtId="176" fontId="2" fillId="39" borderId="53" xfId="0" applyNumberFormat="1" applyFont="1" applyFill="1" applyBorder="1" applyAlignment="1">
      <alignment horizontal="center" vertical="center" shrinkToFit="1"/>
    </xf>
    <xf numFmtId="176" fontId="2" fillId="39" borderId="56" xfId="0" applyNumberFormat="1" applyFont="1" applyFill="1" applyBorder="1" applyAlignment="1">
      <alignment horizontal="center" vertical="center" shrinkToFit="1"/>
    </xf>
    <xf numFmtId="176" fontId="2" fillId="28" borderId="91" xfId="0" applyNumberFormat="1" applyFont="1" applyFill="1" applyBorder="1" applyAlignment="1">
      <alignment horizontal="center" vertical="center" shrinkToFit="1"/>
    </xf>
    <xf numFmtId="176" fontId="2" fillId="28" borderId="70" xfId="0" applyNumberFormat="1" applyFont="1" applyFill="1" applyBorder="1" applyAlignment="1">
      <alignment horizontal="center" vertical="center" shrinkToFit="1"/>
    </xf>
    <xf numFmtId="176" fontId="2" fillId="28" borderId="67" xfId="0" applyNumberFormat="1" applyFont="1" applyFill="1" applyBorder="1" applyAlignment="1">
      <alignment horizontal="center" vertical="center" shrinkToFit="1"/>
    </xf>
    <xf numFmtId="176" fontId="2" fillId="28" borderId="92" xfId="0" applyNumberFormat="1" applyFont="1" applyFill="1" applyBorder="1" applyAlignment="1">
      <alignment horizontal="center" vertical="center" shrinkToFit="1"/>
    </xf>
    <xf numFmtId="176" fontId="2" fillId="39" borderId="89" xfId="0" applyNumberFormat="1" applyFont="1" applyFill="1" applyBorder="1" applyAlignment="1">
      <alignment horizontal="center" vertical="center" shrinkToFit="1"/>
    </xf>
    <xf numFmtId="176" fontId="2" fillId="39" borderId="24" xfId="0" applyNumberFormat="1" applyFont="1" applyFill="1" applyBorder="1" applyAlignment="1">
      <alignment horizontal="center" vertical="center" shrinkToFit="1"/>
    </xf>
    <xf numFmtId="176" fontId="2" fillId="39" borderId="75" xfId="0" applyNumberFormat="1" applyFont="1" applyFill="1" applyBorder="1" applyAlignment="1">
      <alignment horizontal="center" vertical="center" shrinkToFit="1"/>
    </xf>
    <xf numFmtId="176" fontId="2" fillId="39" borderId="90" xfId="0" applyNumberFormat="1" applyFont="1" applyFill="1" applyBorder="1" applyAlignment="1">
      <alignment horizontal="center" vertical="center" shrinkToFit="1"/>
    </xf>
    <xf numFmtId="176" fontId="2" fillId="39" borderId="77" xfId="0" applyNumberFormat="1" applyFont="1" applyFill="1" applyBorder="1" applyAlignment="1">
      <alignment horizontal="center" vertical="center" shrinkToFit="1"/>
    </xf>
    <xf numFmtId="176" fontId="2" fillId="39" borderId="78" xfId="0" applyNumberFormat="1" applyFont="1" applyFill="1" applyBorder="1" applyAlignment="1">
      <alignment horizontal="center" vertical="center" shrinkToFit="1"/>
    </xf>
    <xf numFmtId="176" fontId="2" fillId="31" borderId="37" xfId="0" applyNumberFormat="1" applyFont="1" applyFill="1" applyBorder="1" applyAlignment="1">
      <alignment horizontal="center" vertical="center" shrinkToFit="1"/>
    </xf>
    <xf numFmtId="176" fontId="2" fillId="31" borderId="49" xfId="0" applyNumberFormat="1" applyFont="1" applyFill="1" applyBorder="1" applyAlignment="1">
      <alignment horizontal="center" vertical="center" shrinkToFit="1"/>
    </xf>
    <xf numFmtId="0" fontId="2" fillId="31" borderId="34" xfId="0" applyNumberFormat="1" applyFont="1" applyFill="1" applyBorder="1" applyAlignment="1">
      <alignment horizontal="right" vertical="center" shrinkToFit="1"/>
    </xf>
    <xf numFmtId="0" fontId="2" fillId="31" borderId="36" xfId="0" applyNumberFormat="1" applyFont="1" applyFill="1" applyBorder="1" applyAlignment="1">
      <alignment horizontal="right" vertical="center" shrinkToFit="1"/>
    </xf>
    <xf numFmtId="0" fontId="2" fillId="31" borderId="66" xfId="0" applyNumberFormat="1" applyFont="1" applyFill="1" applyBorder="1" applyAlignment="1">
      <alignment horizontal="right" vertical="center" shrinkToFit="1"/>
    </xf>
    <xf numFmtId="0" fontId="2" fillId="31" borderId="67" xfId="0" applyNumberFormat="1" applyFont="1" applyFill="1" applyBorder="1" applyAlignment="1">
      <alignment horizontal="right" vertical="center" shrinkToFit="1"/>
    </xf>
    <xf numFmtId="9" fontId="2" fillId="31" borderId="116" xfId="0" applyNumberFormat="1" applyFont="1" applyFill="1" applyBorder="1" applyAlignment="1">
      <alignment horizontal="left" vertical="center" shrinkToFit="1"/>
    </xf>
    <xf numFmtId="9" fontId="2" fillId="31" borderId="67" xfId="0" applyNumberFormat="1" applyFont="1" applyFill="1" applyBorder="1" applyAlignment="1">
      <alignment horizontal="left" vertical="center" shrinkToFit="1"/>
    </xf>
    <xf numFmtId="9" fontId="2" fillId="31" borderId="71" xfId="0" applyNumberFormat="1" applyFont="1" applyFill="1" applyBorder="1" applyAlignment="1">
      <alignment horizontal="left" vertical="center" shrinkToFit="1"/>
    </xf>
    <xf numFmtId="176" fontId="2" fillId="28" borderId="68" xfId="0" applyNumberFormat="1" applyFont="1" applyFill="1" applyBorder="1" applyAlignment="1">
      <alignment horizontal="center" vertical="center" shrinkToFit="1"/>
    </xf>
    <xf numFmtId="176" fontId="2" fillId="31" borderId="62" xfId="0" applyNumberFormat="1" applyFont="1" applyFill="1" applyBorder="1" applyAlignment="1">
      <alignment horizontal="center" vertical="center" shrinkToFit="1"/>
    </xf>
    <xf numFmtId="176" fontId="2" fillId="31" borderId="27" xfId="0" applyNumberFormat="1" applyFont="1" applyFill="1" applyBorder="1" applyAlignment="1">
      <alignment horizontal="center" vertical="center" shrinkToFit="1"/>
    </xf>
    <xf numFmtId="176" fontId="2" fillId="32" borderId="74" xfId="0" applyNumberFormat="1" applyFont="1" applyFill="1" applyBorder="1" applyAlignment="1">
      <alignment horizontal="center" vertical="center" shrinkToFit="1"/>
    </xf>
    <xf numFmtId="176" fontId="2" fillId="32" borderId="24" xfId="0" applyNumberFormat="1" applyFont="1" applyFill="1" applyBorder="1" applyAlignment="1">
      <alignment horizontal="center" vertical="center" shrinkToFit="1"/>
    </xf>
    <xf numFmtId="176" fontId="2" fillId="32" borderId="75" xfId="0" applyNumberFormat="1" applyFont="1" applyFill="1" applyBorder="1" applyAlignment="1">
      <alignment horizontal="center" vertical="center" shrinkToFit="1"/>
    </xf>
    <xf numFmtId="176" fontId="2" fillId="32" borderId="76" xfId="0" applyNumberFormat="1" applyFont="1" applyFill="1" applyBorder="1" applyAlignment="1">
      <alignment horizontal="center" vertical="center" shrinkToFit="1"/>
    </xf>
    <xf numFmtId="176" fontId="2" fillId="32" borderId="77" xfId="0" applyNumberFormat="1" applyFont="1" applyFill="1" applyBorder="1" applyAlignment="1">
      <alignment horizontal="center" vertical="center" shrinkToFit="1"/>
    </xf>
    <xf numFmtId="176" fontId="2" fillId="32" borderId="78" xfId="0" applyNumberFormat="1" applyFont="1" applyFill="1" applyBorder="1" applyAlignment="1">
      <alignment horizontal="center" vertical="center" shrinkToFit="1"/>
    </xf>
    <xf numFmtId="176" fontId="2" fillId="8" borderId="52" xfId="0" applyNumberFormat="1" applyFont="1" applyFill="1" applyBorder="1" applyAlignment="1">
      <alignment horizontal="center" vertical="center" shrinkToFit="1"/>
    </xf>
    <xf numFmtId="176" fontId="2" fillId="8" borderId="53" xfId="0" applyNumberFormat="1" applyFont="1" applyFill="1" applyBorder="1" applyAlignment="1">
      <alignment horizontal="center" vertical="center" shrinkToFit="1"/>
    </xf>
    <xf numFmtId="176" fontId="2" fillId="8" borderId="55" xfId="0" applyNumberFormat="1" applyFont="1" applyFill="1" applyBorder="1" applyAlignment="1">
      <alignment horizontal="center" vertical="center" shrinkToFit="1"/>
    </xf>
    <xf numFmtId="176" fontId="2" fillId="8" borderId="56" xfId="0" applyNumberFormat="1" applyFont="1" applyFill="1" applyBorder="1" applyAlignment="1">
      <alignment horizontal="center" vertical="center" shrinkToFit="1"/>
    </xf>
    <xf numFmtId="176" fontId="2" fillId="39" borderId="52" xfId="0" applyNumberFormat="1" applyFont="1" applyFill="1" applyBorder="1" applyAlignment="1">
      <alignment horizontal="center" vertical="center" shrinkToFit="1"/>
    </xf>
    <xf numFmtId="176" fontId="2" fillId="39" borderId="55" xfId="0" applyNumberFormat="1" applyFont="1" applyFill="1" applyBorder="1" applyAlignment="1">
      <alignment horizontal="center" vertical="center" shrinkToFit="1"/>
    </xf>
    <xf numFmtId="176" fontId="0" fillId="31" borderId="63" xfId="0" applyNumberFormat="1" applyFill="1" applyBorder="1" applyAlignment="1">
      <alignment horizontal="left" vertical="center" shrinkToFit="1"/>
    </xf>
    <xf numFmtId="176" fontId="0" fillId="31" borderId="0" xfId="0" applyNumberFormat="1" applyFill="1" applyBorder="1" applyAlignment="1">
      <alignment horizontal="left" vertical="center" shrinkToFit="1"/>
    </xf>
    <xf numFmtId="176" fontId="0" fillId="31" borderId="16" xfId="0" applyNumberFormat="1" applyFill="1" applyBorder="1" applyAlignment="1">
      <alignment horizontal="left" vertical="center" shrinkToFit="1"/>
    </xf>
    <xf numFmtId="176" fontId="0" fillId="31" borderId="117" xfId="0" applyNumberFormat="1" applyFill="1" applyBorder="1" applyAlignment="1">
      <alignment horizontal="left" vertical="center" shrinkToFit="1"/>
    </xf>
    <xf numFmtId="176" fontId="0" fillId="31" borderId="118" xfId="0" applyNumberFormat="1" applyFill="1" applyBorder="1" applyAlignment="1">
      <alignment horizontal="left" vertical="center" shrinkToFit="1"/>
    </xf>
    <xf numFmtId="176" fontId="0" fillId="31" borderId="119" xfId="0" applyNumberFormat="1" applyFill="1" applyBorder="1" applyAlignment="1">
      <alignment horizontal="left" vertical="center" shrinkToFit="1"/>
    </xf>
    <xf numFmtId="176" fontId="0" fillId="31" borderId="34" xfId="0" applyNumberFormat="1" applyFont="1" applyFill="1" applyBorder="1" applyAlignment="1">
      <alignment horizontal="center" vertical="center" shrinkToFit="1"/>
    </xf>
    <xf numFmtId="176" fontId="0" fillId="31" borderId="37" xfId="0" applyNumberFormat="1" applyFont="1" applyFill="1" applyBorder="1" applyAlignment="1">
      <alignment horizontal="center" vertical="center" shrinkToFit="1"/>
    </xf>
    <xf numFmtId="176" fontId="0" fillId="31" borderId="33" xfId="0" applyNumberFormat="1" applyFont="1" applyFill="1" applyBorder="1" applyAlignment="1">
      <alignment horizontal="center" vertical="center" shrinkToFit="1"/>
    </xf>
    <xf numFmtId="176" fontId="0" fillId="31" borderId="61" xfId="0" applyNumberFormat="1" applyFont="1" applyFill="1" applyBorder="1" applyAlignment="1">
      <alignment horizontal="center" vertical="center" shrinkToFit="1"/>
    </xf>
    <xf numFmtId="176" fontId="0" fillId="31" borderId="49" xfId="0" applyNumberFormat="1" applyFont="1" applyFill="1" applyBorder="1" applyAlignment="1">
      <alignment horizontal="center" vertical="center" shrinkToFit="1"/>
    </xf>
    <xf numFmtId="179" fontId="2" fillId="31" borderId="120" xfId="0" applyNumberFormat="1" applyFont="1" applyFill="1" applyBorder="1" applyAlignment="1">
      <alignment horizontal="center" vertical="center" shrinkToFit="1"/>
    </xf>
    <xf numFmtId="179" fontId="2" fillId="31" borderId="92" xfId="0" applyNumberFormat="1" applyFont="1" applyFill="1" applyBorder="1" applyAlignment="1">
      <alignment horizontal="center" vertical="center" shrinkToFit="1"/>
    </xf>
    <xf numFmtId="176" fontId="0" fillId="31" borderId="121" xfId="0" applyNumberFormat="1" applyFill="1" applyBorder="1" applyAlignment="1">
      <alignment horizontal="left" vertical="center" shrinkToFit="1"/>
    </xf>
    <xf numFmtId="176" fontId="0" fillId="31" borderId="122" xfId="0" applyNumberFormat="1" applyFill="1" applyBorder="1" applyAlignment="1">
      <alignment horizontal="left" vertical="center" shrinkToFit="1"/>
    </xf>
    <xf numFmtId="176" fontId="0" fillId="31" borderId="123" xfId="0" applyNumberFormat="1" applyFill="1" applyBorder="1" applyAlignment="1">
      <alignment horizontal="left" vertical="center" shrinkToFit="1"/>
    </xf>
    <xf numFmtId="176" fontId="0" fillId="0" borderId="117" xfId="0" applyNumberFormat="1" applyFill="1" applyBorder="1" applyAlignment="1">
      <alignment horizontal="left" vertical="center" shrinkToFit="1"/>
    </xf>
    <xf numFmtId="176" fontId="0" fillId="0" borderId="118" xfId="0" applyNumberFormat="1" applyFill="1" applyBorder="1" applyAlignment="1">
      <alignment horizontal="left" vertical="center" shrinkToFit="1"/>
    </xf>
    <xf numFmtId="176" fontId="0" fillId="0" borderId="119" xfId="0" applyNumberFormat="1" applyFill="1" applyBorder="1" applyAlignment="1">
      <alignment horizontal="left" vertical="center" shrinkToFit="1"/>
    </xf>
    <xf numFmtId="176" fontId="0" fillId="0" borderId="121" xfId="0" applyNumberFormat="1" applyFill="1" applyBorder="1" applyAlignment="1">
      <alignment horizontal="left" vertical="center" shrinkToFit="1"/>
    </xf>
    <xf numFmtId="176" fontId="0" fillId="0" borderId="122" xfId="0" applyNumberFormat="1" applyFill="1" applyBorder="1" applyAlignment="1">
      <alignment horizontal="left" vertical="center" shrinkToFit="1"/>
    </xf>
    <xf numFmtId="176" fontId="0" fillId="0" borderId="123" xfId="0" applyNumberFormat="1" applyFill="1" applyBorder="1" applyAlignment="1">
      <alignment horizontal="left" vertical="center" shrinkToFit="1"/>
    </xf>
    <xf numFmtId="179" fontId="2" fillId="31" borderId="69" xfId="0" applyNumberFormat="1" applyFont="1" applyFill="1" applyBorder="1" applyAlignment="1">
      <alignment horizontal="center" vertical="center" shrinkToFit="1"/>
    </xf>
    <xf numFmtId="179" fontId="2" fillId="31" borderId="59" xfId="0" applyNumberFormat="1" applyFont="1" applyFill="1" applyBorder="1" applyAlignment="1">
      <alignment horizontal="center" vertical="center" shrinkToFit="1"/>
    </xf>
    <xf numFmtId="179" fontId="2" fillId="31" borderId="86" xfId="0" applyNumberFormat="1" applyFont="1" applyFill="1" applyBorder="1" applyAlignment="1">
      <alignment horizontal="center" vertical="center" shrinkToFit="1"/>
    </xf>
    <xf numFmtId="179" fontId="2" fillId="31" borderId="68" xfId="0" applyNumberFormat="1" applyFont="1" applyFill="1" applyBorder="1" applyAlignment="1">
      <alignment horizontal="center" vertical="center" shrinkToFit="1"/>
    </xf>
    <xf numFmtId="176" fontId="2" fillId="31" borderId="70" xfId="0" applyNumberFormat="1" applyFont="1" applyFill="1" applyBorder="1" applyAlignment="1">
      <alignment horizontal="center" vertical="center" shrinkToFit="1"/>
    </xf>
    <xf numFmtId="176" fontId="2" fillId="31" borderId="71" xfId="0" applyNumberFormat="1" applyFont="1" applyFill="1" applyBorder="1" applyAlignment="1">
      <alignment horizontal="center" vertical="center" shrinkToFit="1"/>
    </xf>
    <xf numFmtId="176" fontId="2" fillId="8" borderId="54" xfId="0" applyNumberFormat="1" applyFont="1" applyFill="1" applyBorder="1" applyAlignment="1">
      <alignment horizontal="center" vertical="center" shrinkToFit="1"/>
    </xf>
    <xf numFmtId="176" fontId="2" fillId="8" borderId="57" xfId="0" applyNumberFormat="1" applyFont="1" applyFill="1" applyBorder="1" applyAlignment="1">
      <alignment horizontal="center" vertical="center" shrinkToFit="1"/>
    </xf>
    <xf numFmtId="176" fontId="2" fillId="31" borderId="86" xfId="0" applyNumberFormat="1" applyFont="1" applyFill="1" applyBorder="1" applyAlignment="1">
      <alignment horizontal="center" vertical="center" shrinkToFit="1"/>
    </xf>
    <xf numFmtId="176" fontId="2" fillId="4" borderId="74" xfId="0" applyNumberFormat="1" applyFont="1" applyFill="1" applyBorder="1" applyAlignment="1">
      <alignment horizontal="center" vertical="center" shrinkToFit="1"/>
    </xf>
    <xf numFmtId="176" fontId="2" fillId="4" borderId="24" xfId="0" applyNumberFormat="1" applyFont="1" applyFill="1" applyBorder="1" applyAlignment="1">
      <alignment horizontal="center" vertical="center" shrinkToFit="1"/>
    </xf>
    <xf numFmtId="176" fontId="2" fillId="4" borderId="75" xfId="0" applyNumberFormat="1" applyFont="1" applyFill="1" applyBorder="1" applyAlignment="1">
      <alignment horizontal="center" vertical="center" shrinkToFit="1"/>
    </xf>
    <xf numFmtId="176" fontId="2" fillId="4" borderId="76" xfId="0" applyNumberFormat="1" applyFont="1" applyFill="1" applyBorder="1" applyAlignment="1">
      <alignment horizontal="center" vertical="center" shrinkToFit="1"/>
    </xf>
    <xf numFmtId="176" fontId="2" fillId="4" borderId="77" xfId="0" applyNumberFormat="1" applyFont="1" applyFill="1" applyBorder="1" applyAlignment="1">
      <alignment horizontal="center" vertical="center" shrinkToFit="1"/>
    </xf>
    <xf numFmtId="176" fontId="2" fillId="4" borderId="78" xfId="0" applyNumberFormat="1" applyFont="1" applyFill="1" applyBorder="1" applyAlignment="1">
      <alignment horizontal="center" vertical="center" shrinkToFit="1"/>
    </xf>
    <xf numFmtId="176" fontId="2" fillId="38" borderId="74" xfId="0" applyNumberFormat="1" applyFont="1" applyFill="1" applyBorder="1" applyAlignment="1">
      <alignment horizontal="center" vertical="center" shrinkToFit="1"/>
    </xf>
    <xf numFmtId="0" fontId="0" fillId="38" borderId="75" xfId="0" applyFill="1" applyBorder="1" applyAlignment="1">
      <alignment vertical="center"/>
    </xf>
    <xf numFmtId="0" fontId="0" fillId="38" borderId="76" xfId="0" applyFill="1" applyBorder="1" applyAlignment="1">
      <alignment vertical="center"/>
    </xf>
    <xf numFmtId="0" fontId="0" fillId="38" borderId="78" xfId="0" applyFill="1" applyBorder="1" applyAlignment="1">
      <alignment vertical="center"/>
    </xf>
    <xf numFmtId="176" fontId="0" fillId="31" borderId="33" xfId="0" applyNumberFormat="1" applyFill="1" applyBorder="1" applyAlignment="1">
      <alignment horizontal="left" vertical="center" shrinkToFit="1"/>
    </xf>
    <xf numFmtId="176" fontId="0" fillId="31" borderId="61" xfId="0" applyNumberFormat="1" applyFill="1" applyBorder="1" applyAlignment="1">
      <alignment horizontal="left" vertical="center" shrinkToFit="1"/>
    </xf>
    <xf numFmtId="176" fontId="0" fillId="31" borderId="49" xfId="0" applyNumberFormat="1" applyFill="1" applyBorder="1" applyAlignment="1">
      <alignment horizontal="left" vertical="center" shrinkToFit="1"/>
    </xf>
    <xf numFmtId="176" fontId="2" fillId="35" borderId="74" xfId="0" applyNumberFormat="1" applyFont="1" applyFill="1" applyBorder="1" applyAlignment="1">
      <alignment horizontal="center" vertical="center" shrinkToFit="1"/>
    </xf>
    <xf numFmtId="176" fontId="2" fillId="35" borderId="24" xfId="0" applyNumberFormat="1" applyFont="1" applyFill="1" applyBorder="1" applyAlignment="1">
      <alignment horizontal="center" vertical="center" shrinkToFit="1"/>
    </xf>
    <xf numFmtId="176" fontId="2" fillId="35" borderId="87" xfId="0" applyNumberFormat="1" applyFont="1" applyFill="1" applyBorder="1" applyAlignment="1">
      <alignment horizontal="center" vertical="center" shrinkToFit="1"/>
    </xf>
    <xf numFmtId="176" fontId="2" fillId="35" borderId="76" xfId="0" applyNumberFormat="1" applyFont="1" applyFill="1" applyBorder="1" applyAlignment="1">
      <alignment horizontal="center" vertical="center" shrinkToFit="1"/>
    </xf>
    <xf numFmtId="176" fontId="2" fillId="35" borderId="77" xfId="0" applyNumberFormat="1" applyFont="1" applyFill="1" applyBorder="1" applyAlignment="1">
      <alignment horizontal="center" vertical="center" shrinkToFit="1"/>
    </xf>
    <xf numFmtId="176" fontId="2" fillId="35" borderId="88" xfId="0" applyNumberFormat="1" applyFont="1" applyFill="1" applyBorder="1" applyAlignment="1">
      <alignment horizontal="center" vertical="center" shrinkToFit="1"/>
    </xf>
    <xf numFmtId="176" fontId="2" fillId="35" borderId="89" xfId="0" applyNumberFormat="1" applyFont="1" applyFill="1" applyBorder="1" applyAlignment="1">
      <alignment horizontal="center" vertical="center" shrinkToFit="1"/>
    </xf>
    <xf numFmtId="176" fontId="2" fillId="35" borderId="75" xfId="0" applyNumberFormat="1" applyFont="1" applyFill="1" applyBorder="1" applyAlignment="1">
      <alignment horizontal="center" vertical="center" shrinkToFit="1"/>
    </xf>
    <xf numFmtId="176" fontId="2" fillId="35" borderId="90" xfId="0" applyNumberFormat="1" applyFont="1" applyFill="1" applyBorder="1" applyAlignment="1">
      <alignment horizontal="center" vertical="center" shrinkToFit="1"/>
    </xf>
    <xf numFmtId="176" fontId="2" fillId="35" borderId="78" xfId="0" applyNumberFormat="1" applyFont="1" applyFill="1" applyBorder="1" applyAlignment="1">
      <alignment horizontal="center" vertical="center" shrinkToFit="1"/>
    </xf>
    <xf numFmtId="176" fontId="4" fillId="34" borderId="75" xfId="0" applyNumberFormat="1" applyFont="1" applyFill="1" applyBorder="1" applyAlignment="1">
      <alignment horizontal="center" vertical="center" shrinkToFit="1"/>
    </xf>
    <xf numFmtId="176" fontId="4" fillId="34" borderId="76" xfId="0" applyNumberFormat="1" applyFont="1" applyFill="1" applyBorder="1" applyAlignment="1">
      <alignment horizontal="center" vertical="center" shrinkToFit="1"/>
    </xf>
    <xf numFmtId="176" fontId="4" fillId="34" borderId="77" xfId="0" applyNumberFormat="1" applyFont="1" applyFill="1" applyBorder="1" applyAlignment="1">
      <alignment horizontal="center" vertical="center" shrinkToFit="1"/>
    </xf>
    <xf numFmtId="176" fontId="4" fillId="34" borderId="78" xfId="0" applyNumberFormat="1" applyFont="1" applyFill="1" applyBorder="1" applyAlignment="1">
      <alignment horizontal="center" vertical="center" shrinkToFit="1"/>
    </xf>
    <xf numFmtId="176" fontId="2" fillId="31" borderId="124" xfId="0" applyNumberFormat="1" applyFont="1" applyFill="1" applyBorder="1" applyAlignment="1">
      <alignment horizontal="center" vertical="center" shrinkToFit="1"/>
    </xf>
    <xf numFmtId="176" fontId="2" fillId="31" borderId="125" xfId="0" applyNumberFormat="1" applyFont="1" applyFill="1" applyBorder="1" applyAlignment="1">
      <alignment horizontal="center" vertical="center" shrinkToFit="1"/>
    </xf>
    <xf numFmtId="176" fontId="2" fillId="31" borderId="126" xfId="0" applyNumberFormat="1" applyFont="1" applyFill="1" applyBorder="1" applyAlignment="1">
      <alignment horizontal="center" vertical="center" shrinkToFit="1"/>
    </xf>
    <xf numFmtId="176" fontId="2" fillId="31" borderId="115" xfId="0" applyNumberFormat="1" applyFont="1" applyFill="1" applyBorder="1" applyAlignment="1">
      <alignment horizontal="center" vertical="center" shrinkToFit="1"/>
    </xf>
    <xf numFmtId="176" fontId="2" fillId="31" borderId="127" xfId="0" applyNumberFormat="1" applyFont="1" applyFill="1" applyBorder="1" applyAlignment="1">
      <alignment horizontal="center" vertical="center" shrinkToFit="1"/>
    </xf>
    <xf numFmtId="176" fontId="2" fillId="31" borderId="128" xfId="0" applyNumberFormat="1" applyFont="1" applyFill="1" applyBorder="1" applyAlignment="1">
      <alignment horizontal="center" vertical="center" shrinkToFit="1"/>
    </xf>
    <xf numFmtId="176" fontId="2" fillId="31" borderId="107" xfId="0" applyNumberFormat="1" applyFont="1" applyFill="1" applyBorder="1" applyAlignment="1">
      <alignment horizontal="center" vertical="center" shrinkToFit="1"/>
    </xf>
    <xf numFmtId="176" fontId="2" fillId="31" borderId="129" xfId="0" applyNumberFormat="1" applyFont="1" applyFill="1" applyBorder="1" applyAlignment="1">
      <alignment horizontal="center" vertical="center" shrinkToFit="1"/>
    </xf>
    <xf numFmtId="176" fontId="0" fillId="31" borderId="109" xfId="0" applyNumberFormat="1" applyFill="1" applyBorder="1" applyAlignment="1">
      <alignment horizontal="center" vertical="center" shrinkToFit="1"/>
    </xf>
    <xf numFmtId="176" fontId="0" fillId="31" borderId="110" xfId="0" applyNumberFormat="1" applyFill="1" applyBorder="1" applyAlignment="1">
      <alignment horizontal="center" vertical="center" shrinkToFit="1"/>
    </xf>
    <xf numFmtId="176" fontId="0" fillId="31" borderId="130" xfId="0" applyNumberForma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84" xfId="0" applyNumberFormat="1" applyFont="1" applyBorder="1" applyAlignment="1">
      <alignment horizontal="center" vertical="center" shrinkToFit="1"/>
    </xf>
    <xf numFmtId="176" fontId="0" fillId="0" borderId="124" xfId="0" applyNumberFormat="1" applyBorder="1" applyAlignment="1">
      <alignment horizontal="center" vertical="center" shrinkToFit="1"/>
    </xf>
    <xf numFmtId="176" fontId="0" fillId="0" borderId="128" xfId="0" applyNumberFormat="1" applyBorder="1" applyAlignment="1">
      <alignment horizontal="center" vertical="center" shrinkToFit="1"/>
    </xf>
    <xf numFmtId="176" fontId="0" fillId="0" borderId="70" xfId="0" applyNumberFormat="1" applyBorder="1" applyAlignment="1">
      <alignment horizontal="center" vertical="center" shrinkToFit="1"/>
    </xf>
    <xf numFmtId="176" fontId="0" fillId="0" borderId="68" xfId="0" applyNumberFormat="1" applyBorder="1" applyAlignment="1">
      <alignment horizontal="center" vertical="center" shrinkToFit="1"/>
    </xf>
    <xf numFmtId="0" fontId="2" fillId="40" borderId="63" xfId="0" applyFont="1" applyFill="1" applyBorder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 shrinkToFit="1"/>
    </xf>
    <xf numFmtId="176" fontId="2" fillId="0" borderId="66" xfId="0" applyNumberFormat="1" applyFont="1" applyBorder="1" applyAlignment="1">
      <alignment horizontal="center" vertical="center" shrinkToFit="1"/>
    </xf>
    <xf numFmtId="176" fontId="2" fillId="0" borderId="67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48"/>
      </font>
      <fill>
        <patternFill patternType="none">
          <bgColor indexed="65"/>
        </patternFill>
      </fill>
    </dxf>
    <dxf>
      <font>
        <b/>
        <i val="0"/>
        <color rgb="FF3366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3CC33"/>
      <rgbColor rgb="000000FF"/>
      <rgbColor rgb="00FFCC66"/>
      <rgbColor rgb="00FF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F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2.emf" /><Relationship Id="rId3" Type="http://schemas.openxmlformats.org/officeDocument/2006/relationships/image" Target="../media/image2.emf" /><Relationship Id="rId4" Type="http://schemas.openxmlformats.org/officeDocument/2006/relationships/image" Target="../media/image21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16.emf" /><Relationship Id="rId8" Type="http://schemas.openxmlformats.org/officeDocument/2006/relationships/image" Target="../media/image5.emf" /><Relationship Id="rId9" Type="http://schemas.openxmlformats.org/officeDocument/2006/relationships/image" Target="../media/image17.emf" /><Relationship Id="rId10" Type="http://schemas.openxmlformats.org/officeDocument/2006/relationships/image" Target="../media/image7.emf" /><Relationship Id="rId11" Type="http://schemas.openxmlformats.org/officeDocument/2006/relationships/image" Target="../media/image19.emf" /><Relationship Id="rId12" Type="http://schemas.openxmlformats.org/officeDocument/2006/relationships/image" Target="../media/image12.emf" /><Relationship Id="rId13" Type="http://schemas.openxmlformats.org/officeDocument/2006/relationships/image" Target="../media/image14.emf" /><Relationship Id="rId14" Type="http://schemas.openxmlformats.org/officeDocument/2006/relationships/image" Target="../media/image8.emf" /><Relationship Id="rId15" Type="http://schemas.openxmlformats.org/officeDocument/2006/relationships/image" Target="../media/image10.emf" /><Relationship Id="rId16" Type="http://schemas.openxmlformats.org/officeDocument/2006/relationships/image" Target="../media/image11.emf" /><Relationship Id="rId17" Type="http://schemas.openxmlformats.org/officeDocument/2006/relationships/image" Target="../media/image18.emf" /><Relationship Id="rId18" Type="http://schemas.openxmlformats.org/officeDocument/2006/relationships/image" Target="../media/image1.emf" /><Relationship Id="rId19" Type="http://schemas.openxmlformats.org/officeDocument/2006/relationships/image" Target="../media/image6.emf" /><Relationship Id="rId20" Type="http://schemas.openxmlformats.org/officeDocument/2006/relationships/image" Target="../media/image20.emf" /><Relationship Id="rId21" Type="http://schemas.openxmlformats.org/officeDocument/2006/relationships/image" Target="../media/image9.emf" /><Relationship Id="rId22" Type="http://schemas.openxmlformats.org/officeDocument/2006/relationships/image" Target="../media/image13.emf" /><Relationship Id="rId23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28575</xdr:colOff>
      <xdr:row>25</xdr:row>
      <xdr:rowOff>9525</xdr:rowOff>
    </xdr:from>
    <xdr:to>
      <xdr:col>32</xdr:col>
      <xdr:colOff>76200</xdr:colOff>
      <xdr:row>26</xdr:row>
      <xdr:rowOff>76200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390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25</xdr:row>
      <xdr:rowOff>9525</xdr:rowOff>
    </xdr:from>
    <xdr:to>
      <xdr:col>42</xdr:col>
      <xdr:colOff>85725</xdr:colOff>
      <xdr:row>26</xdr:row>
      <xdr:rowOff>76200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2390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25</xdr:row>
      <xdr:rowOff>19050</xdr:rowOff>
    </xdr:from>
    <xdr:to>
      <xdr:col>52</xdr:col>
      <xdr:colOff>76200</xdr:colOff>
      <xdr:row>26</xdr:row>
      <xdr:rowOff>85725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2400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28575</xdr:colOff>
      <xdr:row>25</xdr:row>
      <xdr:rowOff>9525</xdr:rowOff>
    </xdr:from>
    <xdr:to>
      <xdr:col>62</xdr:col>
      <xdr:colOff>76200</xdr:colOff>
      <xdr:row>26</xdr:row>
      <xdr:rowOff>76200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2390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9525</xdr:rowOff>
    </xdr:from>
    <xdr:to>
      <xdr:col>32</xdr:col>
      <xdr:colOff>76200</xdr:colOff>
      <xdr:row>30</xdr:row>
      <xdr:rowOff>76200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81325" y="2771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29</xdr:row>
      <xdr:rowOff>9525</xdr:rowOff>
    </xdr:from>
    <xdr:to>
      <xdr:col>42</xdr:col>
      <xdr:colOff>85725</xdr:colOff>
      <xdr:row>30</xdr:row>
      <xdr:rowOff>76200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43350" y="2771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29</xdr:row>
      <xdr:rowOff>19050</xdr:rowOff>
    </xdr:from>
    <xdr:to>
      <xdr:col>52</xdr:col>
      <xdr:colOff>76200</xdr:colOff>
      <xdr:row>30</xdr:row>
      <xdr:rowOff>85725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86325" y="2781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28575</xdr:colOff>
      <xdr:row>29</xdr:row>
      <xdr:rowOff>9525</xdr:rowOff>
    </xdr:from>
    <xdr:to>
      <xdr:col>62</xdr:col>
      <xdr:colOff>76200</xdr:colOff>
      <xdr:row>30</xdr:row>
      <xdr:rowOff>76200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8825" y="2771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9525</xdr:rowOff>
    </xdr:from>
    <xdr:to>
      <xdr:col>32</xdr:col>
      <xdr:colOff>76200</xdr:colOff>
      <xdr:row>34</xdr:row>
      <xdr:rowOff>76200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81325" y="3152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33</xdr:row>
      <xdr:rowOff>9525</xdr:rowOff>
    </xdr:from>
    <xdr:to>
      <xdr:col>42</xdr:col>
      <xdr:colOff>85725</xdr:colOff>
      <xdr:row>34</xdr:row>
      <xdr:rowOff>76200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43350" y="3152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33</xdr:row>
      <xdr:rowOff>19050</xdr:rowOff>
    </xdr:from>
    <xdr:to>
      <xdr:col>52</xdr:col>
      <xdr:colOff>76200</xdr:colOff>
      <xdr:row>34</xdr:row>
      <xdr:rowOff>85725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86325" y="3162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28575</xdr:colOff>
      <xdr:row>33</xdr:row>
      <xdr:rowOff>9525</xdr:rowOff>
    </xdr:from>
    <xdr:to>
      <xdr:col>62</xdr:col>
      <xdr:colOff>76200</xdr:colOff>
      <xdr:row>34</xdr:row>
      <xdr:rowOff>76200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38825" y="3152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9525</xdr:rowOff>
    </xdr:from>
    <xdr:to>
      <xdr:col>32</xdr:col>
      <xdr:colOff>76200</xdr:colOff>
      <xdr:row>38</xdr:row>
      <xdr:rowOff>76200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81325" y="3533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37</xdr:row>
      <xdr:rowOff>9525</xdr:rowOff>
    </xdr:from>
    <xdr:to>
      <xdr:col>42</xdr:col>
      <xdr:colOff>85725</xdr:colOff>
      <xdr:row>38</xdr:row>
      <xdr:rowOff>76200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43350" y="3533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37</xdr:row>
      <xdr:rowOff>9525</xdr:rowOff>
    </xdr:from>
    <xdr:to>
      <xdr:col>52</xdr:col>
      <xdr:colOff>76200</xdr:colOff>
      <xdr:row>38</xdr:row>
      <xdr:rowOff>76200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86325" y="35337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0</xdr:colOff>
      <xdr:row>3</xdr:row>
      <xdr:rowOff>0</xdr:rowOff>
    </xdr:from>
    <xdr:to>
      <xdr:col>84</xdr:col>
      <xdr:colOff>0</xdr:colOff>
      <xdr:row>6</xdr:row>
      <xdr:rowOff>0</xdr:rowOff>
    </xdr:to>
    <xdr:pic macro="[0]!ステータス2">
      <xdr:nvPicPr>
        <xdr:cNvPr id="16" name="CBox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29500" y="285750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77</xdr:col>
      <xdr:colOff>0</xdr:colOff>
      <xdr:row>19</xdr:row>
      <xdr:rowOff>0</xdr:rowOff>
    </xdr:from>
    <xdr:to>
      <xdr:col>93</xdr:col>
      <xdr:colOff>66675</xdr:colOff>
      <xdr:row>30</xdr:row>
      <xdr:rowOff>0</xdr:rowOff>
    </xdr:to>
    <xdr:grpSp>
      <xdr:nvGrpSpPr>
        <xdr:cNvPr id="17" name="Group 34"/>
        <xdr:cNvGrpSpPr>
          <a:grpSpLocks/>
        </xdr:cNvGrpSpPr>
      </xdr:nvGrpSpPr>
      <xdr:grpSpPr>
        <a:xfrm>
          <a:off x="7334250" y="1809750"/>
          <a:ext cx="1590675" cy="1047750"/>
          <a:chOff x="770" y="190"/>
          <a:chExt cx="167" cy="120"/>
        </a:xfrm>
        <a:solidFill>
          <a:srgbClr val="FFFFFF"/>
        </a:solidFill>
      </xdr:grpSpPr>
      <xdr:pic macro="[0]!初期化2">
        <xdr:nvPicPr>
          <xdr:cNvPr id="20" name="Keiken_Reset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774" y="205"/>
            <a:ext cx="80" cy="55"/>
          </a:xfrm>
          <a:prstGeom prst="rect">
            <a:avLst/>
          </a:prstGeom>
          <a:noFill/>
          <a:ln w="9525" cmpd="sng">
            <a:noFill/>
          </a:ln>
        </xdr:spPr>
      </xdr:pic>
      <xdr:pic macro="[0]!初期化2">
        <xdr:nvPicPr>
          <xdr:cNvPr id="21" name="All_Reset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773" y="269"/>
            <a:ext cx="80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78</xdr:col>
      <xdr:colOff>0</xdr:colOff>
      <xdr:row>11</xdr:row>
      <xdr:rowOff>28575</xdr:rowOff>
    </xdr:from>
    <xdr:to>
      <xdr:col>85</xdr:col>
      <xdr:colOff>9525</xdr:colOff>
      <xdr:row>14</xdr:row>
      <xdr:rowOff>28575</xdr:rowOff>
    </xdr:to>
    <xdr:pic macro="[0]!技能2">
      <xdr:nvPicPr>
        <xdr:cNvPr id="22" name="CBox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29500" y="1076325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61</xdr:col>
      <xdr:colOff>28575</xdr:colOff>
      <xdr:row>37</xdr:row>
      <xdr:rowOff>19050</xdr:rowOff>
    </xdr:from>
    <xdr:to>
      <xdr:col>62</xdr:col>
      <xdr:colOff>76200</xdr:colOff>
      <xdr:row>38</xdr:row>
      <xdr:rowOff>85725</xdr:rowOff>
    </xdr:to>
    <xdr:pic>
      <xdr:nvPicPr>
        <xdr:cNvPr id="23" name="CheckBox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38825" y="3543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19050</xdr:rowOff>
    </xdr:from>
    <xdr:to>
      <xdr:col>32</xdr:col>
      <xdr:colOff>76200</xdr:colOff>
      <xdr:row>42</xdr:row>
      <xdr:rowOff>85725</xdr:rowOff>
    </xdr:to>
    <xdr:pic>
      <xdr:nvPicPr>
        <xdr:cNvPr id="24" name="CheckBox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81325" y="3924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38100</xdr:colOff>
      <xdr:row>41</xdr:row>
      <xdr:rowOff>19050</xdr:rowOff>
    </xdr:from>
    <xdr:to>
      <xdr:col>42</xdr:col>
      <xdr:colOff>85725</xdr:colOff>
      <xdr:row>42</xdr:row>
      <xdr:rowOff>85725</xdr:rowOff>
    </xdr:to>
    <xdr:pic>
      <xdr:nvPicPr>
        <xdr:cNvPr id="25" name="CheckBox1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943350" y="3924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28575</xdr:colOff>
      <xdr:row>41</xdr:row>
      <xdr:rowOff>19050</xdr:rowOff>
    </xdr:from>
    <xdr:to>
      <xdr:col>52</xdr:col>
      <xdr:colOff>76200</xdr:colOff>
      <xdr:row>42</xdr:row>
      <xdr:rowOff>85725</xdr:rowOff>
    </xdr:to>
    <xdr:pic>
      <xdr:nvPicPr>
        <xdr:cNvPr id="26" name="CheckBox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86325" y="39243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ED90"/>
  <sheetViews>
    <sheetView showGridLines="0" tabSelected="1" zoomScale="115" zoomScaleNormal="115" zoomScalePageLayoutView="0" workbookViewId="0" topLeftCell="A1">
      <selection activeCell="AJ6" sqref="AJ6:AQ7"/>
    </sheetView>
  </sheetViews>
  <sheetFormatPr defaultColWidth="9.00390625" defaultRowHeight="14.25" customHeight="1"/>
  <cols>
    <col min="1" max="38" width="1.25" style="23" customWidth="1"/>
    <col min="39" max="39" width="1.25" style="24" customWidth="1"/>
    <col min="40" max="40" width="1.25" style="23" customWidth="1"/>
    <col min="41" max="44" width="1.25" style="22" customWidth="1"/>
    <col min="45" max="153" width="1.25" style="23" customWidth="1"/>
    <col min="154" max="156" width="3.625" style="23" customWidth="1"/>
    <col min="157" max="16384" width="9.00390625" style="23" customWidth="1"/>
  </cols>
  <sheetData>
    <row r="1" spans="39:75" ht="7.5" customHeight="1" thickBot="1">
      <c r="AM1" s="23"/>
      <c r="AO1" s="23"/>
      <c r="AP1" s="23"/>
      <c r="AQ1" s="23"/>
      <c r="AR1" s="23"/>
      <c r="BC1" s="28"/>
      <c r="BD1" s="400" t="s">
        <v>305</v>
      </c>
      <c r="BE1" s="294"/>
      <c r="BF1" s="294"/>
      <c r="BG1" s="294"/>
      <c r="BH1" s="294"/>
      <c r="BI1" s="294"/>
      <c r="BJ1" s="294"/>
      <c r="BK1" s="294"/>
      <c r="BL1" s="401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</row>
    <row r="2" spans="4:75" ht="7.5" customHeight="1">
      <c r="D2" s="277" t="s">
        <v>1</v>
      </c>
      <c r="E2" s="274"/>
      <c r="F2" s="274"/>
      <c r="G2" s="274"/>
      <c r="H2" s="274"/>
      <c r="I2" s="274"/>
      <c r="J2" s="274"/>
      <c r="K2" s="274"/>
      <c r="L2" s="274" t="s">
        <v>2</v>
      </c>
      <c r="M2" s="274"/>
      <c r="N2" s="274"/>
      <c r="O2" s="274"/>
      <c r="P2" s="274"/>
      <c r="Q2" s="274"/>
      <c r="R2" s="274"/>
      <c r="S2" s="275"/>
      <c r="T2" s="276" t="s">
        <v>299</v>
      </c>
      <c r="U2" s="260"/>
      <c r="V2" s="260"/>
      <c r="W2" s="260"/>
      <c r="X2" s="260"/>
      <c r="Y2" s="260"/>
      <c r="Z2" s="260"/>
      <c r="AA2" s="260"/>
      <c r="AB2" s="260" t="s">
        <v>300</v>
      </c>
      <c r="AC2" s="260"/>
      <c r="AD2" s="260"/>
      <c r="AE2" s="260"/>
      <c r="AF2" s="260"/>
      <c r="AG2" s="260"/>
      <c r="AH2" s="260"/>
      <c r="AI2" s="260"/>
      <c r="AJ2" s="260" t="s">
        <v>51</v>
      </c>
      <c r="AK2" s="260"/>
      <c r="AL2" s="260"/>
      <c r="AM2" s="260"/>
      <c r="AN2" s="260"/>
      <c r="AO2" s="260"/>
      <c r="AP2" s="260"/>
      <c r="AQ2" s="261"/>
      <c r="AR2" s="236" t="s">
        <v>301</v>
      </c>
      <c r="AS2" s="236"/>
      <c r="AT2" s="236"/>
      <c r="AU2" s="236"/>
      <c r="AV2" s="236"/>
      <c r="AW2" s="236"/>
      <c r="AX2" s="236"/>
      <c r="AY2" s="237"/>
      <c r="AZ2" s="28"/>
      <c r="BA2" s="28"/>
      <c r="BB2" s="28"/>
      <c r="BC2" s="77"/>
      <c r="BD2" s="402"/>
      <c r="BE2" s="403"/>
      <c r="BF2" s="403"/>
      <c r="BG2" s="403"/>
      <c r="BH2" s="403"/>
      <c r="BI2" s="403"/>
      <c r="BJ2" s="403"/>
      <c r="BK2" s="403"/>
      <c r="BL2" s="404"/>
      <c r="BW2" s="78"/>
    </row>
    <row r="3" spans="4:77" ht="7.5" customHeight="1" thickBot="1">
      <c r="D3" s="259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5"/>
      <c r="T3" s="251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8"/>
      <c r="AR3" s="238"/>
      <c r="AS3" s="238"/>
      <c r="AT3" s="238"/>
      <c r="AU3" s="238"/>
      <c r="AV3" s="238"/>
      <c r="AW3" s="238"/>
      <c r="AX3" s="238"/>
      <c r="AY3" s="239"/>
      <c r="AZ3" s="28"/>
      <c r="BA3" s="28"/>
      <c r="BB3" s="28"/>
      <c r="BC3" s="394" t="s">
        <v>313</v>
      </c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6"/>
      <c r="BX3" s="28"/>
      <c r="BY3" s="28"/>
    </row>
    <row r="4" spans="4:77" ht="7.5" customHeight="1" thickTop="1">
      <c r="D4" s="256" t="s">
        <v>312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1"/>
      <c r="T4" s="262">
        <f>IF(ROUNDDOWN((T12+T16)/2,0)-I38&gt;=ROUNDDOWN((T12+T16)/2,0),(ROUNDDOWN((T12+T16)/2,0)),ROUNDDOWN((T12+T16)/2,0)-I38)</f>
        <v>11</v>
      </c>
      <c r="U4" s="263"/>
      <c r="V4" s="263"/>
      <c r="W4" s="263"/>
      <c r="X4" s="263"/>
      <c r="Y4" s="263"/>
      <c r="Z4" s="263"/>
      <c r="AA4" s="263"/>
      <c r="AB4" s="263">
        <f>IF(AJ12-Q38&gt;=AJ12,AJ12,AJ12-Q38)</f>
        <v>10</v>
      </c>
      <c r="AC4" s="263"/>
      <c r="AD4" s="263"/>
      <c r="AE4" s="263"/>
      <c r="AF4" s="263"/>
      <c r="AG4" s="263"/>
      <c r="AH4" s="263"/>
      <c r="AI4" s="263"/>
      <c r="AJ4" s="266">
        <v>7500</v>
      </c>
      <c r="AK4" s="267"/>
      <c r="AL4" s="267"/>
      <c r="AM4" s="267"/>
      <c r="AN4" s="268"/>
      <c r="AO4" s="218" t="s">
        <v>324</v>
      </c>
      <c r="AP4" s="218"/>
      <c r="AQ4" s="219"/>
      <c r="AR4" s="240">
        <v>0</v>
      </c>
      <c r="AS4" s="240"/>
      <c r="AT4" s="240"/>
      <c r="AU4" s="240"/>
      <c r="AV4" s="240"/>
      <c r="AW4" s="240"/>
      <c r="AX4" s="240"/>
      <c r="AY4" s="241"/>
      <c r="AZ4" s="28"/>
      <c r="BA4" s="28"/>
      <c r="BB4" s="28"/>
      <c r="BC4" s="394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5"/>
      <c r="BP4" s="395"/>
      <c r="BQ4" s="395"/>
      <c r="BR4" s="395"/>
      <c r="BS4" s="395"/>
      <c r="BT4" s="395"/>
      <c r="BU4" s="395"/>
      <c r="BV4" s="395"/>
      <c r="BW4" s="396"/>
      <c r="BX4" s="28"/>
      <c r="BY4" s="28"/>
    </row>
    <row r="5" spans="4:77" ht="7.5" customHeight="1">
      <c r="D5" s="257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3"/>
      <c r="T5" s="264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9"/>
      <c r="AK5" s="270"/>
      <c r="AL5" s="270"/>
      <c r="AM5" s="270"/>
      <c r="AN5" s="271"/>
      <c r="AO5" s="272"/>
      <c r="AP5" s="272"/>
      <c r="AQ5" s="273"/>
      <c r="AR5" s="242"/>
      <c r="AS5" s="242"/>
      <c r="AT5" s="242"/>
      <c r="AU5" s="242"/>
      <c r="AV5" s="242"/>
      <c r="AW5" s="242"/>
      <c r="AX5" s="242"/>
      <c r="AY5" s="243"/>
      <c r="AZ5" s="28"/>
      <c r="BA5" s="28"/>
      <c r="BB5" s="28"/>
      <c r="BC5" s="397" t="s">
        <v>314</v>
      </c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9"/>
      <c r="BX5" s="28"/>
      <c r="BY5" s="28"/>
    </row>
    <row r="6" spans="4:77" ht="7.5" customHeight="1">
      <c r="D6" s="258" t="s">
        <v>4</v>
      </c>
      <c r="E6" s="252"/>
      <c r="F6" s="252"/>
      <c r="G6" s="252"/>
      <c r="H6" s="252"/>
      <c r="I6" s="252"/>
      <c r="J6" s="252"/>
      <c r="K6" s="252"/>
      <c r="L6" s="252" t="s">
        <v>3</v>
      </c>
      <c r="M6" s="252"/>
      <c r="N6" s="252"/>
      <c r="O6" s="252"/>
      <c r="P6" s="252"/>
      <c r="Q6" s="252"/>
      <c r="R6" s="252"/>
      <c r="S6" s="253"/>
      <c r="T6" s="250" t="s">
        <v>8</v>
      </c>
      <c r="U6" s="195"/>
      <c r="V6" s="195"/>
      <c r="W6" s="195"/>
      <c r="X6" s="195"/>
      <c r="Y6" s="195"/>
      <c r="Z6" s="195"/>
      <c r="AA6" s="195"/>
      <c r="AB6" s="195" t="s">
        <v>9</v>
      </c>
      <c r="AC6" s="195"/>
      <c r="AD6" s="195"/>
      <c r="AE6" s="195"/>
      <c r="AF6" s="195"/>
      <c r="AG6" s="195"/>
      <c r="AH6" s="195"/>
      <c r="AI6" s="195"/>
      <c r="AJ6" s="195" t="s">
        <v>10</v>
      </c>
      <c r="AK6" s="195"/>
      <c r="AL6" s="195"/>
      <c r="AM6" s="195"/>
      <c r="AN6" s="195"/>
      <c r="AO6" s="195"/>
      <c r="AP6" s="195"/>
      <c r="AQ6" s="197"/>
      <c r="AR6" s="244" t="s">
        <v>7</v>
      </c>
      <c r="AS6" s="244"/>
      <c r="AT6" s="244"/>
      <c r="AU6" s="244"/>
      <c r="AV6" s="244"/>
      <c r="AW6" s="244"/>
      <c r="AX6" s="244"/>
      <c r="AY6" s="245"/>
      <c r="AZ6" s="28"/>
      <c r="BA6" s="28"/>
      <c r="BB6" s="79"/>
      <c r="BC6" s="394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95"/>
      <c r="BQ6" s="395"/>
      <c r="BR6" s="395"/>
      <c r="BS6" s="395"/>
      <c r="BT6" s="395"/>
      <c r="BU6" s="395"/>
      <c r="BV6" s="395"/>
      <c r="BW6" s="396"/>
      <c r="BX6" s="28"/>
      <c r="BY6" s="28"/>
    </row>
    <row r="7" spans="4:77" ht="7.5" customHeight="1" thickBot="1">
      <c r="D7" s="259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5"/>
      <c r="T7" s="251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8"/>
      <c r="AR7" s="238"/>
      <c r="AS7" s="238"/>
      <c r="AT7" s="238"/>
      <c r="AU7" s="238"/>
      <c r="AV7" s="238"/>
      <c r="AW7" s="238"/>
      <c r="AX7" s="238"/>
      <c r="AY7" s="239"/>
      <c r="AZ7" s="28"/>
      <c r="BA7" s="28"/>
      <c r="BB7" s="28"/>
      <c r="BC7" s="397" t="s">
        <v>316</v>
      </c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9"/>
      <c r="BX7" s="28"/>
      <c r="BY7" s="28"/>
    </row>
    <row r="8" spans="4:75" ht="7.5" customHeight="1" thickTop="1">
      <c r="D8" s="256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1"/>
      <c r="T8" s="248">
        <v>14</v>
      </c>
      <c r="U8" s="199"/>
      <c r="V8" s="199"/>
      <c r="W8" s="199"/>
      <c r="X8" s="199"/>
      <c r="Y8" s="199"/>
      <c r="Z8" s="199"/>
      <c r="AA8" s="199"/>
      <c r="AB8" s="199">
        <v>15</v>
      </c>
      <c r="AC8" s="199"/>
      <c r="AD8" s="199"/>
      <c r="AE8" s="199"/>
      <c r="AF8" s="199"/>
      <c r="AG8" s="199"/>
      <c r="AH8" s="199"/>
      <c r="AI8" s="199"/>
      <c r="AJ8" s="199">
        <v>13</v>
      </c>
      <c r="AK8" s="199"/>
      <c r="AL8" s="199"/>
      <c r="AM8" s="199"/>
      <c r="AN8" s="199"/>
      <c r="AO8" s="199"/>
      <c r="AP8" s="199"/>
      <c r="AQ8" s="246"/>
      <c r="AR8" s="240">
        <f>99-BJ44</f>
        <v>99</v>
      </c>
      <c r="AS8" s="240"/>
      <c r="AT8" s="240"/>
      <c r="AU8" s="240"/>
      <c r="AV8" s="240"/>
      <c r="AW8" s="240"/>
      <c r="AX8" s="240"/>
      <c r="AY8" s="241"/>
      <c r="AZ8" s="28"/>
      <c r="BA8" s="28"/>
      <c r="BB8" s="28"/>
      <c r="BC8" s="407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9"/>
    </row>
    <row r="9" spans="4:75" ht="7.5" customHeight="1">
      <c r="D9" s="257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3"/>
      <c r="T9" s="249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47"/>
      <c r="AR9" s="242"/>
      <c r="AS9" s="242"/>
      <c r="AT9" s="242"/>
      <c r="AU9" s="242"/>
      <c r="AV9" s="242"/>
      <c r="AW9" s="242"/>
      <c r="AX9" s="242"/>
      <c r="AY9" s="243"/>
      <c r="AZ9" s="28"/>
      <c r="BA9" s="28"/>
      <c r="BB9" s="28"/>
      <c r="BC9" s="394" t="s">
        <v>317</v>
      </c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395"/>
      <c r="BV9" s="395"/>
      <c r="BW9" s="396"/>
    </row>
    <row r="10" spans="4:75" ht="7.5" customHeight="1">
      <c r="D10" s="258" t="s">
        <v>0</v>
      </c>
      <c r="E10" s="252"/>
      <c r="F10" s="252"/>
      <c r="G10" s="252"/>
      <c r="H10" s="252"/>
      <c r="I10" s="252"/>
      <c r="J10" s="252"/>
      <c r="K10" s="252"/>
      <c r="L10" s="252" t="s">
        <v>50</v>
      </c>
      <c r="M10" s="252"/>
      <c r="N10" s="252"/>
      <c r="O10" s="252"/>
      <c r="P10" s="252"/>
      <c r="Q10" s="252"/>
      <c r="R10" s="252"/>
      <c r="S10" s="253"/>
      <c r="T10" s="250" t="s">
        <v>132</v>
      </c>
      <c r="U10" s="195"/>
      <c r="V10" s="195"/>
      <c r="W10" s="195"/>
      <c r="X10" s="195"/>
      <c r="Y10" s="195"/>
      <c r="Z10" s="195"/>
      <c r="AA10" s="195"/>
      <c r="AB10" s="195" t="s">
        <v>11</v>
      </c>
      <c r="AC10" s="195"/>
      <c r="AD10" s="195"/>
      <c r="AE10" s="195"/>
      <c r="AF10" s="195"/>
      <c r="AG10" s="195"/>
      <c r="AH10" s="195"/>
      <c r="AI10" s="195"/>
      <c r="AJ10" s="195" t="s">
        <v>12</v>
      </c>
      <c r="AK10" s="195"/>
      <c r="AL10" s="195"/>
      <c r="AM10" s="195"/>
      <c r="AN10" s="195"/>
      <c r="AO10" s="195"/>
      <c r="AP10" s="195"/>
      <c r="AQ10" s="197"/>
      <c r="AR10" s="179"/>
      <c r="AS10" s="180"/>
      <c r="AT10" s="180"/>
      <c r="AU10" s="180"/>
      <c r="AV10" s="180"/>
      <c r="AW10" s="180"/>
      <c r="AX10" s="180"/>
      <c r="AY10" s="180"/>
      <c r="AZ10" s="28"/>
      <c r="BA10" s="28"/>
      <c r="BB10" s="28"/>
      <c r="BC10" s="394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  <c r="BS10" s="395"/>
      <c r="BT10" s="395"/>
      <c r="BU10" s="395"/>
      <c r="BV10" s="395"/>
      <c r="BW10" s="396"/>
    </row>
    <row r="11" spans="4:75" ht="7.5" customHeight="1" thickBot="1">
      <c r="D11" s="259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5"/>
      <c r="T11" s="251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8"/>
      <c r="AR11" s="181"/>
      <c r="AS11" s="182"/>
      <c r="AT11" s="182"/>
      <c r="AU11" s="182"/>
      <c r="AV11" s="182"/>
      <c r="AW11" s="182"/>
      <c r="AX11" s="182"/>
      <c r="AY11" s="182"/>
      <c r="AZ11" s="28"/>
      <c r="BA11" s="28"/>
      <c r="BB11" s="28"/>
      <c r="BC11" s="397" t="s">
        <v>318</v>
      </c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9"/>
    </row>
    <row r="12" spans="4:75" ht="7.5" customHeight="1" thickTop="1">
      <c r="D12" s="256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1"/>
      <c r="T12" s="248">
        <v>12</v>
      </c>
      <c r="U12" s="199"/>
      <c r="V12" s="199"/>
      <c r="W12" s="199"/>
      <c r="X12" s="199"/>
      <c r="Y12" s="199"/>
      <c r="Z12" s="199"/>
      <c r="AA12" s="199"/>
      <c r="AB12" s="199">
        <v>11</v>
      </c>
      <c r="AC12" s="199"/>
      <c r="AD12" s="199"/>
      <c r="AE12" s="199"/>
      <c r="AF12" s="199"/>
      <c r="AG12" s="199"/>
      <c r="AH12" s="199"/>
      <c r="AI12" s="199"/>
      <c r="AJ12" s="199">
        <v>10</v>
      </c>
      <c r="AK12" s="199"/>
      <c r="AL12" s="199"/>
      <c r="AM12" s="199"/>
      <c r="AN12" s="199"/>
      <c r="AO12" s="199"/>
      <c r="AP12" s="199"/>
      <c r="AQ12" s="246"/>
      <c r="AR12" s="181"/>
      <c r="AS12" s="182"/>
      <c r="AT12" s="182"/>
      <c r="AU12" s="182"/>
      <c r="AV12" s="182"/>
      <c r="AW12" s="182"/>
      <c r="AX12" s="182"/>
      <c r="AY12" s="182"/>
      <c r="AZ12" s="28"/>
      <c r="BA12" s="28"/>
      <c r="BB12" s="28"/>
      <c r="BC12" s="394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  <c r="BS12" s="395"/>
      <c r="BT12" s="395"/>
      <c r="BU12" s="395"/>
      <c r="BV12" s="395"/>
      <c r="BW12" s="396"/>
    </row>
    <row r="13" spans="4:75" ht="7.5" customHeight="1" thickBot="1"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80"/>
      <c r="T13" s="249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47"/>
      <c r="AR13" s="181"/>
      <c r="AS13" s="182"/>
      <c r="AT13" s="182"/>
      <c r="AU13" s="182"/>
      <c r="AV13" s="182"/>
      <c r="AW13" s="182"/>
      <c r="AX13" s="182"/>
      <c r="AY13" s="182"/>
      <c r="AZ13" s="28"/>
      <c r="BA13" s="28"/>
      <c r="BB13" s="28"/>
      <c r="BC13" s="410" t="s">
        <v>319</v>
      </c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2"/>
    </row>
    <row r="14" spans="4:75" ht="7.5" customHeight="1">
      <c r="D14" s="281" t="s">
        <v>5</v>
      </c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50" t="s">
        <v>133</v>
      </c>
      <c r="U14" s="195"/>
      <c r="V14" s="195"/>
      <c r="W14" s="195"/>
      <c r="X14" s="195"/>
      <c r="Y14" s="195"/>
      <c r="Z14" s="195"/>
      <c r="AA14" s="195"/>
      <c r="AB14" s="195" t="s">
        <v>13</v>
      </c>
      <c r="AC14" s="195"/>
      <c r="AD14" s="195"/>
      <c r="AE14" s="195"/>
      <c r="AF14" s="195"/>
      <c r="AG14" s="195"/>
      <c r="AH14" s="195"/>
      <c r="AI14" s="195"/>
      <c r="AJ14" s="195" t="s">
        <v>14</v>
      </c>
      <c r="AK14" s="195"/>
      <c r="AL14" s="195"/>
      <c r="AM14" s="195"/>
      <c r="AN14" s="195"/>
      <c r="AO14" s="195"/>
      <c r="AP14" s="195"/>
      <c r="AQ14" s="197"/>
      <c r="AR14" s="181"/>
      <c r="AS14" s="182"/>
      <c r="AT14" s="182"/>
      <c r="AU14" s="182"/>
      <c r="AV14" s="182"/>
      <c r="AW14" s="182"/>
      <c r="AX14" s="182"/>
      <c r="AY14" s="182"/>
      <c r="AZ14" s="28"/>
      <c r="BA14" s="28"/>
      <c r="BB14" s="28"/>
      <c r="BC14" s="413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4"/>
      <c r="BP14" s="414"/>
      <c r="BQ14" s="414"/>
      <c r="BR14" s="414"/>
      <c r="BS14" s="414"/>
      <c r="BT14" s="414"/>
      <c r="BU14" s="414"/>
      <c r="BV14" s="414"/>
      <c r="BW14" s="415"/>
    </row>
    <row r="15" spans="4:75" ht="7.5" customHeight="1" thickBot="1">
      <c r="D15" s="283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51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8"/>
      <c r="AR15" s="181"/>
      <c r="AS15" s="182"/>
      <c r="AT15" s="182"/>
      <c r="AU15" s="182"/>
      <c r="AV15" s="182"/>
      <c r="AW15" s="182"/>
      <c r="AX15" s="182"/>
      <c r="AY15" s="182"/>
      <c r="AZ15" s="28"/>
      <c r="BA15" s="28"/>
      <c r="BB15" s="30"/>
      <c r="BC15" s="394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  <c r="BP15" s="395"/>
      <c r="BQ15" s="395"/>
      <c r="BR15" s="395"/>
      <c r="BS15" s="395"/>
      <c r="BT15" s="395"/>
      <c r="BU15" s="395"/>
      <c r="BV15" s="395"/>
      <c r="BW15" s="396"/>
    </row>
    <row r="16" spans="3:75" ht="7.5" customHeight="1" thickTop="1">
      <c r="C16" s="36"/>
      <c r="D16" s="291"/>
      <c r="E16" s="135"/>
      <c r="F16" s="135"/>
      <c r="G16" s="135"/>
      <c r="H16" s="135"/>
      <c r="I16" s="135"/>
      <c r="J16" s="135"/>
      <c r="K16" s="135"/>
      <c r="L16" s="293"/>
      <c r="M16" s="294"/>
      <c r="N16" s="294"/>
      <c r="O16" s="294"/>
      <c r="P16" s="294"/>
      <c r="Q16" s="294"/>
      <c r="R16" s="294"/>
      <c r="S16" s="295"/>
      <c r="T16" s="248">
        <v>10</v>
      </c>
      <c r="U16" s="199"/>
      <c r="V16" s="199"/>
      <c r="W16" s="199"/>
      <c r="X16" s="199"/>
      <c r="Y16" s="199"/>
      <c r="Z16" s="199"/>
      <c r="AA16" s="199"/>
      <c r="AB16" s="199">
        <v>17</v>
      </c>
      <c r="AC16" s="199"/>
      <c r="AD16" s="199"/>
      <c r="AE16" s="199"/>
      <c r="AF16" s="199"/>
      <c r="AG16" s="199"/>
      <c r="AH16" s="199"/>
      <c r="AI16" s="199"/>
      <c r="AJ16" s="201">
        <f>AJ12*5</f>
        <v>50</v>
      </c>
      <c r="AK16" s="201"/>
      <c r="AL16" s="201"/>
      <c r="AM16" s="201"/>
      <c r="AN16" s="201"/>
      <c r="AO16" s="201"/>
      <c r="AP16" s="201"/>
      <c r="AQ16" s="202"/>
      <c r="AR16" s="181"/>
      <c r="AS16" s="182"/>
      <c r="AT16" s="182"/>
      <c r="AU16" s="182"/>
      <c r="AV16" s="182"/>
      <c r="AW16" s="182"/>
      <c r="AX16" s="182"/>
      <c r="AY16" s="182"/>
      <c r="AZ16" s="28"/>
      <c r="BA16" s="28"/>
      <c r="BB16" s="30"/>
      <c r="BC16" s="394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  <c r="BP16" s="395"/>
      <c r="BQ16" s="395"/>
      <c r="BR16" s="395"/>
      <c r="BS16" s="395"/>
      <c r="BT16" s="395"/>
      <c r="BU16" s="395"/>
      <c r="BV16" s="395"/>
      <c r="BW16" s="396"/>
    </row>
    <row r="17" spans="3:75" ht="7.5" customHeight="1" thickBot="1">
      <c r="C17" s="36"/>
      <c r="D17" s="292"/>
      <c r="E17" s="132"/>
      <c r="F17" s="132"/>
      <c r="G17" s="132"/>
      <c r="H17" s="132"/>
      <c r="I17" s="132"/>
      <c r="J17" s="132"/>
      <c r="K17" s="132"/>
      <c r="L17" s="296"/>
      <c r="M17" s="297"/>
      <c r="N17" s="297"/>
      <c r="O17" s="297"/>
      <c r="P17" s="297"/>
      <c r="Q17" s="297"/>
      <c r="R17" s="297"/>
      <c r="S17" s="298"/>
      <c r="T17" s="249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3"/>
      <c r="AK17" s="203"/>
      <c r="AL17" s="203"/>
      <c r="AM17" s="203"/>
      <c r="AN17" s="203"/>
      <c r="AO17" s="203"/>
      <c r="AP17" s="203"/>
      <c r="AQ17" s="204"/>
      <c r="AR17" s="183"/>
      <c r="AS17" s="184"/>
      <c r="AT17" s="184"/>
      <c r="AU17" s="184"/>
      <c r="AV17" s="184"/>
      <c r="AW17" s="184"/>
      <c r="AX17" s="184"/>
      <c r="AY17" s="184"/>
      <c r="AZ17" s="28"/>
      <c r="BA17" s="28"/>
      <c r="BB17" s="28"/>
      <c r="BC17" s="410"/>
      <c r="BD17" s="411"/>
      <c r="BE17" s="411"/>
      <c r="BF17" s="411"/>
      <c r="BG17" s="411"/>
      <c r="BH17" s="411"/>
      <c r="BI17" s="411"/>
      <c r="BJ17" s="411"/>
      <c r="BK17" s="411"/>
      <c r="BL17" s="411"/>
      <c r="BM17" s="411"/>
      <c r="BN17" s="411"/>
      <c r="BO17" s="411"/>
      <c r="BP17" s="411"/>
      <c r="BQ17" s="411"/>
      <c r="BR17" s="411"/>
      <c r="BS17" s="411"/>
      <c r="BT17" s="411"/>
      <c r="BU17" s="411"/>
      <c r="BV17" s="411"/>
      <c r="BW17" s="412"/>
    </row>
    <row r="18" spans="4:75" ht="7.5" customHeight="1" thickTop="1">
      <c r="D18" s="285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7"/>
      <c r="T18" s="250" t="s">
        <v>302</v>
      </c>
      <c r="U18" s="195"/>
      <c r="V18" s="195"/>
      <c r="W18" s="195"/>
      <c r="X18" s="195"/>
      <c r="Y18" s="195"/>
      <c r="Z18" s="195"/>
      <c r="AA18" s="195"/>
      <c r="AB18" s="195" t="s">
        <v>15</v>
      </c>
      <c r="AC18" s="195"/>
      <c r="AD18" s="195"/>
      <c r="AE18" s="195"/>
      <c r="AF18" s="195"/>
      <c r="AG18" s="195"/>
      <c r="AH18" s="195"/>
      <c r="AI18" s="195"/>
      <c r="AJ18" s="195" t="s">
        <v>16</v>
      </c>
      <c r="AK18" s="195"/>
      <c r="AL18" s="195"/>
      <c r="AM18" s="195"/>
      <c r="AN18" s="195"/>
      <c r="AO18" s="195"/>
      <c r="AP18" s="195"/>
      <c r="AQ18" s="197"/>
      <c r="AR18" s="185" t="s">
        <v>17</v>
      </c>
      <c r="AS18" s="185"/>
      <c r="AT18" s="185"/>
      <c r="AU18" s="185"/>
      <c r="AV18" s="185"/>
      <c r="AW18" s="185"/>
      <c r="AX18" s="185"/>
      <c r="AY18" s="186"/>
      <c r="AZ18" s="28"/>
      <c r="BA18" s="28"/>
      <c r="BB18" s="28"/>
      <c r="BC18" s="413"/>
      <c r="BD18" s="414"/>
      <c r="BE18" s="414"/>
      <c r="BF18" s="414"/>
      <c r="BG18" s="414"/>
      <c r="BH18" s="414"/>
      <c r="BI18" s="414"/>
      <c r="BJ18" s="414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5"/>
    </row>
    <row r="19" spans="4:75" ht="7.5" customHeight="1" thickBot="1">
      <c r="D19" s="288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90"/>
      <c r="T19" s="251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8"/>
      <c r="AR19" s="187"/>
      <c r="AS19" s="187"/>
      <c r="AT19" s="187"/>
      <c r="AU19" s="187"/>
      <c r="AV19" s="187"/>
      <c r="AW19" s="187"/>
      <c r="AX19" s="187"/>
      <c r="AY19" s="188"/>
      <c r="AZ19" s="28"/>
      <c r="BA19" s="28"/>
      <c r="BB19" s="28"/>
      <c r="BC19" s="394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6"/>
    </row>
    <row r="20" spans="4:134" ht="7.5" customHeight="1" thickTop="1">
      <c r="D20" s="145" t="s">
        <v>6</v>
      </c>
      <c r="E20" s="146"/>
      <c r="F20" s="146"/>
      <c r="G20" s="147"/>
      <c r="H20" s="160"/>
      <c r="I20" s="160"/>
      <c r="J20" s="160"/>
      <c r="K20" s="160"/>
      <c r="L20" s="161"/>
      <c r="M20" s="151"/>
      <c r="N20" s="132"/>
      <c r="O20" s="132"/>
      <c r="P20" s="132"/>
      <c r="Q20" s="132"/>
      <c r="R20" s="132"/>
      <c r="S20" s="133"/>
      <c r="T20" s="163">
        <f>AB8*5</f>
        <v>75</v>
      </c>
      <c r="U20" s="164"/>
      <c r="V20" s="164"/>
      <c r="W20" s="164"/>
      <c r="X20" s="164"/>
      <c r="Y20" s="164"/>
      <c r="Z20" s="164"/>
      <c r="AA20" s="165"/>
      <c r="AB20" s="164">
        <f>IF(AB16*5&gt;=100,99,AB16*5)</f>
        <v>85</v>
      </c>
      <c r="AC20" s="164"/>
      <c r="AD20" s="164"/>
      <c r="AE20" s="164"/>
      <c r="AF20" s="164"/>
      <c r="AG20" s="164"/>
      <c r="AH20" s="164"/>
      <c r="AI20" s="164"/>
      <c r="AJ20" s="175">
        <f>AJ12*5</f>
        <v>50</v>
      </c>
      <c r="AK20" s="164"/>
      <c r="AL20" s="164"/>
      <c r="AM20" s="164"/>
      <c r="AN20" s="164"/>
      <c r="AO20" s="164"/>
      <c r="AP20" s="164"/>
      <c r="AQ20" s="176"/>
      <c r="AR20" s="189">
        <f>ROUNDDOWN(T4/2,0)</f>
        <v>5</v>
      </c>
      <c r="AS20" s="190"/>
      <c r="AT20" s="190"/>
      <c r="AU20" s="190"/>
      <c r="AV20" s="190"/>
      <c r="AW20" s="190"/>
      <c r="AX20" s="190"/>
      <c r="AY20" s="191"/>
      <c r="AZ20" s="28"/>
      <c r="BA20" s="28"/>
      <c r="BB20" s="28"/>
      <c r="BC20" s="435"/>
      <c r="BD20" s="436"/>
      <c r="BE20" s="436"/>
      <c r="BF20" s="436"/>
      <c r="BG20" s="436"/>
      <c r="BH20" s="436"/>
      <c r="BI20" s="436"/>
      <c r="BJ20" s="436"/>
      <c r="BK20" s="436"/>
      <c r="BL20" s="436"/>
      <c r="BM20" s="436"/>
      <c r="BN20" s="436"/>
      <c r="BO20" s="436"/>
      <c r="BP20" s="436"/>
      <c r="BQ20" s="436"/>
      <c r="BR20" s="436"/>
      <c r="BS20" s="436"/>
      <c r="BT20" s="436"/>
      <c r="BU20" s="436"/>
      <c r="BV20" s="436"/>
      <c r="BW20" s="437"/>
      <c r="DJ20" s="28"/>
      <c r="DK20" s="218"/>
      <c r="DL20" s="218"/>
      <c r="DM20" s="218"/>
      <c r="DN20" s="218"/>
      <c r="DO20" s="218"/>
      <c r="DP20" s="218"/>
      <c r="DQ20" s="218"/>
      <c r="DR20" s="218"/>
      <c r="DS20" s="218"/>
      <c r="DT20" s="28"/>
      <c r="DU20" s="28"/>
      <c r="DV20" s="29"/>
      <c r="DW20" s="29"/>
      <c r="DX20" s="29"/>
      <c r="DY20" s="28"/>
      <c r="DZ20" s="28"/>
      <c r="EA20" s="28"/>
      <c r="EB20" s="28"/>
      <c r="EC20" s="28"/>
      <c r="ED20" s="28"/>
    </row>
    <row r="21" spans="4:134" ht="7.5" customHeight="1" thickBot="1">
      <c r="D21" s="148"/>
      <c r="E21" s="149"/>
      <c r="F21" s="149"/>
      <c r="G21" s="150"/>
      <c r="H21" s="141"/>
      <c r="I21" s="141"/>
      <c r="J21" s="141"/>
      <c r="K21" s="141"/>
      <c r="L21" s="162"/>
      <c r="M21" s="152"/>
      <c r="N21" s="141"/>
      <c r="O21" s="141"/>
      <c r="P21" s="141"/>
      <c r="Q21" s="141"/>
      <c r="R21" s="141"/>
      <c r="S21" s="142"/>
      <c r="T21" s="166"/>
      <c r="U21" s="167"/>
      <c r="V21" s="167"/>
      <c r="W21" s="167"/>
      <c r="X21" s="167"/>
      <c r="Y21" s="167"/>
      <c r="Z21" s="167"/>
      <c r="AA21" s="168"/>
      <c r="AB21" s="167"/>
      <c r="AC21" s="167"/>
      <c r="AD21" s="167"/>
      <c r="AE21" s="167"/>
      <c r="AF21" s="167"/>
      <c r="AG21" s="167"/>
      <c r="AH21" s="167"/>
      <c r="AI21" s="167"/>
      <c r="AJ21" s="177"/>
      <c r="AK21" s="167"/>
      <c r="AL21" s="167"/>
      <c r="AM21" s="167"/>
      <c r="AN21" s="167"/>
      <c r="AO21" s="167"/>
      <c r="AP21" s="167"/>
      <c r="AQ21" s="178"/>
      <c r="AR21" s="192"/>
      <c r="AS21" s="193"/>
      <c r="AT21" s="193"/>
      <c r="AU21" s="193"/>
      <c r="AV21" s="193"/>
      <c r="AW21" s="193"/>
      <c r="AX21" s="193"/>
      <c r="AY21" s="194"/>
      <c r="AZ21" s="28"/>
      <c r="BA21" s="28"/>
      <c r="BB21" s="28"/>
      <c r="DJ21" s="2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</row>
    <row r="22" spans="4:114" ht="7.5" customHeight="1">
      <c r="D22" s="101"/>
      <c r="E22" s="101"/>
      <c r="F22" s="100"/>
      <c r="G22" s="101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23"/>
      <c r="AZ22" s="28"/>
      <c r="BA22" s="28"/>
      <c r="BB22" s="28"/>
      <c r="DJ22" s="28"/>
    </row>
    <row r="23" spans="25:134" ht="7.5" customHeight="1" thickBot="1">
      <c r="Y23" s="28"/>
      <c r="Z23" s="28"/>
      <c r="AA23" s="28"/>
      <c r="AB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</row>
    <row r="24" spans="4:134" ht="7.5" customHeight="1">
      <c r="D24" s="438" t="s">
        <v>18</v>
      </c>
      <c r="E24" s="439"/>
      <c r="F24" s="439"/>
      <c r="G24" s="439"/>
      <c r="H24" s="439"/>
      <c r="I24" s="439"/>
      <c r="J24" s="439"/>
      <c r="K24" s="440"/>
      <c r="L24" s="444" t="s">
        <v>19</v>
      </c>
      <c r="M24" s="439"/>
      <c r="N24" s="439"/>
      <c r="O24" s="439"/>
      <c r="P24" s="439"/>
      <c r="Q24" s="439"/>
      <c r="R24" s="439"/>
      <c r="S24" s="445"/>
      <c r="T24" s="281" t="s">
        <v>134</v>
      </c>
      <c r="U24" s="282"/>
      <c r="V24" s="282"/>
      <c r="W24" s="282"/>
      <c r="X24" s="282"/>
      <c r="Y24" s="282"/>
      <c r="Z24" s="282"/>
      <c r="AA24" s="448"/>
      <c r="AF24" s="220" t="s">
        <v>52</v>
      </c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2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</row>
    <row r="25" spans="4:134" ht="7.5" customHeight="1" thickBot="1">
      <c r="D25" s="441"/>
      <c r="E25" s="442"/>
      <c r="F25" s="442"/>
      <c r="G25" s="442"/>
      <c r="H25" s="442"/>
      <c r="I25" s="442"/>
      <c r="J25" s="442"/>
      <c r="K25" s="443"/>
      <c r="L25" s="446"/>
      <c r="M25" s="442"/>
      <c r="N25" s="442"/>
      <c r="O25" s="442"/>
      <c r="P25" s="442"/>
      <c r="Q25" s="442"/>
      <c r="R25" s="442"/>
      <c r="S25" s="447"/>
      <c r="T25" s="449"/>
      <c r="U25" s="450"/>
      <c r="V25" s="450"/>
      <c r="W25" s="450"/>
      <c r="X25" s="450"/>
      <c r="Y25" s="450"/>
      <c r="Z25" s="450"/>
      <c r="AA25" s="451"/>
      <c r="AF25" s="361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2"/>
      <c r="BE25" s="362"/>
      <c r="BF25" s="362"/>
      <c r="BG25" s="362"/>
      <c r="BH25" s="362"/>
      <c r="BI25" s="362"/>
      <c r="BJ25" s="362"/>
      <c r="BK25" s="362"/>
      <c r="BL25" s="362"/>
      <c r="BM25" s="362"/>
      <c r="BN25" s="362"/>
      <c r="BO25" s="362"/>
      <c r="BP25" s="362"/>
      <c r="BQ25" s="362"/>
      <c r="BR25" s="362"/>
      <c r="BS25" s="379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</row>
    <row r="26" spans="4:134" ht="7.5" customHeight="1" thickTop="1">
      <c r="D26" s="248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246"/>
      <c r="T26" s="460" t="s">
        <v>49</v>
      </c>
      <c r="U26" s="461"/>
      <c r="V26" s="461"/>
      <c r="W26" s="461"/>
      <c r="X26" s="461"/>
      <c r="Y26" s="461"/>
      <c r="Z26" s="461"/>
      <c r="AA26" s="462"/>
      <c r="AF26" s="277"/>
      <c r="AG26" s="275"/>
      <c r="AH26" s="305" t="s">
        <v>293</v>
      </c>
      <c r="AI26" s="274"/>
      <c r="AJ26" s="274"/>
      <c r="AK26" s="274"/>
      <c r="AL26" s="274"/>
      <c r="AM26" s="274"/>
      <c r="AN26" s="274"/>
      <c r="AO26" s="275"/>
      <c r="AP26" s="277"/>
      <c r="AQ26" s="322"/>
      <c r="AR26" s="277" t="s">
        <v>297</v>
      </c>
      <c r="AS26" s="274"/>
      <c r="AT26" s="274"/>
      <c r="AU26" s="274"/>
      <c r="AV26" s="274"/>
      <c r="AW26" s="274"/>
      <c r="AX26" s="274"/>
      <c r="AY26" s="275"/>
      <c r="AZ26" s="277"/>
      <c r="BA26" s="322"/>
      <c r="BB26" s="277" t="s">
        <v>310</v>
      </c>
      <c r="BC26" s="274"/>
      <c r="BD26" s="274"/>
      <c r="BE26" s="274"/>
      <c r="BF26" s="274"/>
      <c r="BG26" s="274"/>
      <c r="BH26" s="274"/>
      <c r="BI26" s="275"/>
      <c r="BJ26" s="277"/>
      <c r="BK26" s="322"/>
      <c r="BL26" s="277" t="s">
        <v>75</v>
      </c>
      <c r="BM26" s="274"/>
      <c r="BN26" s="274"/>
      <c r="BO26" s="274"/>
      <c r="BP26" s="274"/>
      <c r="BQ26" s="274"/>
      <c r="BR26" s="274"/>
      <c r="BS26" s="275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</row>
    <row r="27" spans="4:134" ht="7.5" customHeight="1" thickBot="1">
      <c r="D27" s="249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47"/>
      <c r="T27" s="278"/>
      <c r="U27" s="279"/>
      <c r="V27" s="279"/>
      <c r="W27" s="279"/>
      <c r="X27" s="279"/>
      <c r="Y27" s="279"/>
      <c r="Z27" s="279"/>
      <c r="AA27" s="280"/>
      <c r="AF27" s="259"/>
      <c r="AG27" s="255"/>
      <c r="AH27" s="306"/>
      <c r="AI27" s="307"/>
      <c r="AJ27" s="254"/>
      <c r="AK27" s="254"/>
      <c r="AL27" s="254"/>
      <c r="AM27" s="254"/>
      <c r="AN27" s="254"/>
      <c r="AO27" s="255"/>
      <c r="AP27" s="259"/>
      <c r="AQ27" s="323"/>
      <c r="AR27" s="259"/>
      <c r="AS27" s="254"/>
      <c r="AT27" s="254"/>
      <c r="AU27" s="254"/>
      <c r="AV27" s="254"/>
      <c r="AW27" s="254"/>
      <c r="AX27" s="254"/>
      <c r="AY27" s="255"/>
      <c r="AZ27" s="259"/>
      <c r="BA27" s="323"/>
      <c r="BB27" s="259"/>
      <c r="BC27" s="254"/>
      <c r="BD27" s="254"/>
      <c r="BE27" s="254"/>
      <c r="BF27" s="254"/>
      <c r="BG27" s="254"/>
      <c r="BH27" s="254"/>
      <c r="BI27" s="255"/>
      <c r="BJ27" s="259"/>
      <c r="BK27" s="323"/>
      <c r="BL27" s="259"/>
      <c r="BM27" s="254"/>
      <c r="BN27" s="254"/>
      <c r="BO27" s="254"/>
      <c r="BP27" s="254"/>
      <c r="BQ27" s="254"/>
      <c r="BR27" s="254"/>
      <c r="BS27" s="255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</row>
    <row r="28" spans="4:134" ht="7.5" customHeight="1" thickTop="1">
      <c r="D28" s="248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46"/>
      <c r="AB28" s="28"/>
      <c r="AC28" s="28"/>
      <c r="AD28" s="28"/>
      <c r="AF28" s="314">
        <f>AJ28+AM28</f>
        <v>85</v>
      </c>
      <c r="AG28" s="315"/>
      <c r="AH28" s="315"/>
      <c r="AI28" s="316"/>
      <c r="AJ28" s="321">
        <f>IF(AB16*5&gt;=100,99,AB16*5)</f>
        <v>85</v>
      </c>
      <c r="AK28" s="318"/>
      <c r="AL28" s="318"/>
      <c r="AM28" s="308"/>
      <c r="AN28" s="309"/>
      <c r="AO28" s="310"/>
      <c r="AP28" s="317">
        <f>AT28+AW28</f>
        <v>26</v>
      </c>
      <c r="AQ28" s="318"/>
      <c r="AR28" s="318"/>
      <c r="AS28" s="318"/>
      <c r="AT28" s="321">
        <f>AJ8*2</f>
        <v>26</v>
      </c>
      <c r="AU28" s="318"/>
      <c r="AV28" s="318"/>
      <c r="AW28" s="308"/>
      <c r="AX28" s="309"/>
      <c r="AY28" s="310"/>
      <c r="AZ28" s="317">
        <f>BD28+BG28</f>
        <v>65</v>
      </c>
      <c r="BA28" s="318"/>
      <c r="BB28" s="318"/>
      <c r="BC28" s="318"/>
      <c r="BD28" s="321">
        <v>5</v>
      </c>
      <c r="BE28" s="318"/>
      <c r="BF28" s="318"/>
      <c r="BG28" s="308">
        <v>60</v>
      </c>
      <c r="BH28" s="309"/>
      <c r="BI28" s="310"/>
      <c r="BJ28" s="317">
        <f>BN28+BQ28</f>
        <v>51</v>
      </c>
      <c r="BK28" s="318"/>
      <c r="BL28" s="318"/>
      <c r="BM28" s="318"/>
      <c r="BN28" s="321">
        <v>1</v>
      </c>
      <c r="BO28" s="318"/>
      <c r="BP28" s="318"/>
      <c r="BQ28" s="308">
        <v>50</v>
      </c>
      <c r="BR28" s="309"/>
      <c r="BS28" s="310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</row>
    <row r="29" spans="4:134" ht="7.5" customHeight="1" thickBot="1">
      <c r="D29" s="249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47"/>
      <c r="AB29" s="26"/>
      <c r="AC29" s="26"/>
      <c r="AF29" s="317"/>
      <c r="AG29" s="318"/>
      <c r="AH29" s="319"/>
      <c r="AI29" s="320"/>
      <c r="AJ29" s="321"/>
      <c r="AK29" s="318"/>
      <c r="AL29" s="318"/>
      <c r="AM29" s="311"/>
      <c r="AN29" s="312"/>
      <c r="AO29" s="313"/>
      <c r="AP29" s="324"/>
      <c r="AQ29" s="325"/>
      <c r="AR29" s="325"/>
      <c r="AS29" s="325"/>
      <c r="AT29" s="326"/>
      <c r="AU29" s="325"/>
      <c r="AV29" s="325"/>
      <c r="AW29" s="327"/>
      <c r="AX29" s="328"/>
      <c r="AY29" s="329"/>
      <c r="AZ29" s="324"/>
      <c r="BA29" s="325"/>
      <c r="BB29" s="325"/>
      <c r="BC29" s="325"/>
      <c r="BD29" s="326"/>
      <c r="BE29" s="325"/>
      <c r="BF29" s="325"/>
      <c r="BG29" s="327"/>
      <c r="BH29" s="328"/>
      <c r="BI29" s="329"/>
      <c r="BJ29" s="324"/>
      <c r="BK29" s="325"/>
      <c r="BL29" s="325"/>
      <c r="BM29" s="325"/>
      <c r="BN29" s="326"/>
      <c r="BO29" s="325"/>
      <c r="BP29" s="325"/>
      <c r="BQ29" s="327"/>
      <c r="BR29" s="328"/>
      <c r="BS29" s="329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</row>
    <row r="30" spans="4:134" ht="7.5" customHeight="1" thickTop="1">
      <c r="D30" s="248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246"/>
      <c r="T30" s="153" t="s">
        <v>138</v>
      </c>
      <c r="U30" s="154"/>
      <c r="V30" s="154"/>
      <c r="W30" s="154"/>
      <c r="X30" s="154"/>
      <c r="Y30" s="154"/>
      <c r="Z30" s="154"/>
      <c r="AA30" s="155"/>
      <c r="AB30" s="26"/>
      <c r="AC30" s="26"/>
      <c r="AF30" s="330"/>
      <c r="AG30" s="331"/>
      <c r="AH30" s="334" t="s">
        <v>116</v>
      </c>
      <c r="AI30" s="335"/>
      <c r="AJ30" s="335"/>
      <c r="AK30" s="335"/>
      <c r="AL30" s="335"/>
      <c r="AM30" s="335"/>
      <c r="AN30" s="335"/>
      <c r="AO30" s="336"/>
      <c r="AP30" s="339"/>
      <c r="AQ30" s="340"/>
      <c r="AR30" s="330" t="s">
        <v>82</v>
      </c>
      <c r="AS30" s="343"/>
      <c r="AT30" s="343"/>
      <c r="AU30" s="343"/>
      <c r="AV30" s="343"/>
      <c r="AW30" s="343"/>
      <c r="AX30" s="343"/>
      <c r="AY30" s="331"/>
      <c r="AZ30" s="330"/>
      <c r="BA30" s="340"/>
      <c r="BB30" s="330" t="s">
        <v>88</v>
      </c>
      <c r="BC30" s="343"/>
      <c r="BD30" s="343"/>
      <c r="BE30" s="343"/>
      <c r="BF30" s="343"/>
      <c r="BG30" s="343"/>
      <c r="BH30" s="343"/>
      <c r="BI30" s="331"/>
      <c r="BJ30" s="330"/>
      <c r="BK30" s="340"/>
      <c r="BL30" s="330" t="s">
        <v>79</v>
      </c>
      <c r="BM30" s="343"/>
      <c r="BN30" s="343"/>
      <c r="BO30" s="343"/>
      <c r="BP30" s="343"/>
      <c r="BQ30" s="343"/>
      <c r="BR30" s="343"/>
      <c r="BS30" s="331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</row>
    <row r="31" spans="4:134" ht="7.5" customHeight="1" thickBot="1">
      <c r="D31" s="249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47"/>
      <c r="T31" s="156"/>
      <c r="U31" s="157"/>
      <c r="V31" s="157"/>
      <c r="W31" s="157"/>
      <c r="X31" s="157"/>
      <c r="Y31" s="157"/>
      <c r="Z31" s="157"/>
      <c r="AA31" s="158"/>
      <c r="AB31" s="26"/>
      <c r="AC31" s="26"/>
      <c r="AD31" s="26"/>
      <c r="AF31" s="332"/>
      <c r="AG31" s="333"/>
      <c r="AH31" s="332"/>
      <c r="AI31" s="337"/>
      <c r="AJ31" s="337"/>
      <c r="AK31" s="337"/>
      <c r="AL31" s="337"/>
      <c r="AM31" s="337"/>
      <c r="AN31" s="337"/>
      <c r="AO31" s="338"/>
      <c r="AP31" s="341"/>
      <c r="AQ31" s="342"/>
      <c r="AR31" s="332"/>
      <c r="AS31" s="337"/>
      <c r="AT31" s="337"/>
      <c r="AU31" s="337"/>
      <c r="AV31" s="337"/>
      <c r="AW31" s="337"/>
      <c r="AX31" s="337"/>
      <c r="AY31" s="333"/>
      <c r="AZ31" s="332"/>
      <c r="BA31" s="342"/>
      <c r="BB31" s="332"/>
      <c r="BC31" s="337"/>
      <c r="BD31" s="337"/>
      <c r="BE31" s="337"/>
      <c r="BF31" s="337"/>
      <c r="BG31" s="337"/>
      <c r="BH31" s="337"/>
      <c r="BI31" s="333"/>
      <c r="BJ31" s="332"/>
      <c r="BK31" s="342"/>
      <c r="BL31" s="332"/>
      <c r="BM31" s="337"/>
      <c r="BN31" s="337"/>
      <c r="BO31" s="337"/>
      <c r="BP31" s="337"/>
      <c r="BQ31" s="337"/>
      <c r="BR31" s="337"/>
      <c r="BS31" s="333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</row>
    <row r="32" spans="4:134" ht="7.5" customHeight="1" thickTop="1">
      <c r="D32" s="248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246"/>
      <c r="T32" s="257"/>
      <c r="U32" s="242"/>
      <c r="V32" s="242"/>
      <c r="W32" s="242"/>
      <c r="X32" s="242"/>
      <c r="Y32" s="242"/>
      <c r="Z32" s="242"/>
      <c r="AA32" s="243"/>
      <c r="AB32" s="26"/>
      <c r="AC32" s="26"/>
      <c r="AD32" s="26"/>
      <c r="AF32" s="354">
        <f>AJ32+AM32</f>
        <v>60</v>
      </c>
      <c r="AG32" s="345"/>
      <c r="AH32" s="345"/>
      <c r="AI32" s="355"/>
      <c r="AJ32" s="344">
        <v>20</v>
      </c>
      <c r="AK32" s="345"/>
      <c r="AL32" s="345"/>
      <c r="AM32" s="348">
        <v>40</v>
      </c>
      <c r="AN32" s="349"/>
      <c r="AO32" s="350"/>
      <c r="AP32" s="354">
        <f>AT32+AW32</f>
        <v>50</v>
      </c>
      <c r="AQ32" s="345"/>
      <c r="AR32" s="345"/>
      <c r="AS32" s="355"/>
      <c r="AT32" s="344">
        <v>10</v>
      </c>
      <c r="AU32" s="345"/>
      <c r="AV32" s="345"/>
      <c r="AW32" s="348">
        <v>40</v>
      </c>
      <c r="AX32" s="349"/>
      <c r="AY32" s="350"/>
      <c r="AZ32" s="354">
        <f>BD32+BG32</f>
        <v>45</v>
      </c>
      <c r="BA32" s="345"/>
      <c r="BB32" s="345"/>
      <c r="BC32" s="355"/>
      <c r="BD32" s="344">
        <v>5</v>
      </c>
      <c r="BE32" s="345"/>
      <c r="BF32" s="345"/>
      <c r="BG32" s="348">
        <v>40</v>
      </c>
      <c r="BH32" s="349"/>
      <c r="BI32" s="350"/>
      <c r="BJ32" s="354">
        <f>BN32+BQ32</f>
        <v>41</v>
      </c>
      <c r="BK32" s="345"/>
      <c r="BL32" s="345"/>
      <c r="BM32" s="355"/>
      <c r="BN32" s="344">
        <v>1</v>
      </c>
      <c r="BO32" s="345"/>
      <c r="BP32" s="345"/>
      <c r="BQ32" s="348">
        <v>40</v>
      </c>
      <c r="BR32" s="349"/>
      <c r="BS32" s="350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</row>
    <row r="33" spans="4:134" ht="7.5" customHeight="1" thickBot="1">
      <c r="D33" s="249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47"/>
      <c r="T33" s="257"/>
      <c r="U33" s="242"/>
      <c r="V33" s="242"/>
      <c r="W33" s="242"/>
      <c r="X33" s="242"/>
      <c r="Y33" s="242"/>
      <c r="Z33" s="242"/>
      <c r="AA33" s="243"/>
      <c r="AB33" s="26"/>
      <c r="AC33" s="26"/>
      <c r="AD33" s="26"/>
      <c r="AF33" s="356"/>
      <c r="AG33" s="347"/>
      <c r="AH33" s="347"/>
      <c r="AI33" s="357"/>
      <c r="AJ33" s="346"/>
      <c r="AK33" s="347"/>
      <c r="AL33" s="347"/>
      <c r="AM33" s="351"/>
      <c r="AN33" s="352"/>
      <c r="AO33" s="353"/>
      <c r="AP33" s="356"/>
      <c r="AQ33" s="347"/>
      <c r="AR33" s="347"/>
      <c r="AS33" s="357"/>
      <c r="AT33" s="346"/>
      <c r="AU33" s="347"/>
      <c r="AV33" s="347"/>
      <c r="AW33" s="351"/>
      <c r="AX33" s="352"/>
      <c r="AY33" s="353"/>
      <c r="AZ33" s="356"/>
      <c r="BA33" s="347"/>
      <c r="BB33" s="347"/>
      <c r="BC33" s="357"/>
      <c r="BD33" s="346"/>
      <c r="BE33" s="347"/>
      <c r="BF33" s="347"/>
      <c r="BG33" s="351"/>
      <c r="BH33" s="352"/>
      <c r="BI33" s="353"/>
      <c r="BJ33" s="356"/>
      <c r="BK33" s="347"/>
      <c r="BL33" s="347"/>
      <c r="BM33" s="357"/>
      <c r="BN33" s="346"/>
      <c r="BO33" s="347"/>
      <c r="BP33" s="347"/>
      <c r="BQ33" s="351"/>
      <c r="BR33" s="352"/>
      <c r="BS33" s="353"/>
      <c r="BV33" s="28"/>
      <c r="BW33" s="28"/>
      <c r="BX33" s="2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</row>
    <row r="34" spans="2:134" ht="7.5" customHeight="1">
      <c r="B34" s="31"/>
      <c r="C34" s="31"/>
      <c r="D34" s="249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47"/>
      <c r="T34" s="257"/>
      <c r="U34" s="242"/>
      <c r="V34" s="242"/>
      <c r="W34" s="242"/>
      <c r="X34" s="242"/>
      <c r="Y34" s="242"/>
      <c r="Z34" s="242"/>
      <c r="AA34" s="243"/>
      <c r="AB34" s="26"/>
      <c r="AC34" s="26"/>
      <c r="AD34" s="26"/>
      <c r="AF34" s="277"/>
      <c r="AG34" s="322"/>
      <c r="AH34" s="277" t="s">
        <v>80</v>
      </c>
      <c r="AI34" s="274"/>
      <c r="AJ34" s="274"/>
      <c r="AK34" s="274"/>
      <c r="AL34" s="274"/>
      <c r="AM34" s="274"/>
      <c r="AN34" s="274"/>
      <c r="AO34" s="275"/>
      <c r="AP34" s="277"/>
      <c r="AQ34" s="322"/>
      <c r="AR34" s="277" t="s">
        <v>67</v>
      </c>
      <c r="AS34" s="274"/>
      <c r="AT34" s="274"/>
      <c r="AU34" s="274"/>
      <c r="AV34" s="274"/>
      <c r="AW34" s="274"/>
      <c r="AX34" s="274"/>
      <c r="AY34" s="275"/>
      <c r="AZ34" s="277"/>
      <c r="BA34" s="322"/>
      <c r="BB34" s="277"/>
      <c r="BC34" s="274"/>
      <c r="BD34" s="274"/>
      <c r="BE34" s="274"/>
      <c r="BF34" s="274"/>
      <c r="BG34" s="274"/>
      <c r="BH34" s="274"/>
      <c r="BI34" s="275"/>
      <c r="BJ34" s="277"/>
      <c r="BK34" s="322"/>
      <c r="BL34" s="277"/>
      <c r="BM34" s="274"/>
      <c r="BN34" s="274"/>
      <c r="BO34" s="274"/>
      <c r="BP34" s="274"/>
      <c r="BQ34" s="274"/>
      <c r="BR34" s="274"/>
      <c r="BS34" s="275"/>
      <c r="BV34" s="28"/>
      <c r="BW34" s="28"/>
      <c r="BX34" s="2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</row>
    <row r="35" spans="2:134" ht="7.5" customHeight="1" thickBot="1">
      <c r="B35" s="31"/>
      <c r="C35" s="31"/>
      <c r="D35" s="249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47"/>
      <c r="T35" s="257"/>
      <c r="U35" s="242"/>
      <c r="V35" s="242"/>
      <c r="W35" s="242"/>
      <c r="X35" s="242"/>
      <c r="Y35" s="242"/>
      <c r="Z35" s="242"/>
      <c r="AA35" s="243"/>
      <c r="AB35" s="26"/>
      <c r="AC35" s="26"/>
      <c r="AD35" s="26"/>
      <c r="AF35" s="259"/>
      <c r="AG35" s="323"/>
      <c r="AH35" s="259"/>
      <c r="AI35" s="254"/>
      <c r="AJ35" s="254"/>
      <c r="AK35" s="254"/>
      <c r="AL35" s="254"/>
      <c r="AM35" s="254"/>
      <c r="AN35" s="254"/>
      <c r="AO35" s="255"/>
      <c r="AP35" s="259"/>
      <c r="AQ35" s="323"/>
      <c r="AR35" s="259"/>
      <c r="AS35" s="254"/>
      <c r="AT35" s="254"/>
      <c r="AU35" s="254"/>
      <c r="AV35" s="254"/>
      <c r="AW35" s="254"/>
      <c r="AX35" s="254"/>
      <c r="AY35" s="255"/>
      <c r="AZ35" s="259"/>
      <c r="BA35" s="323"/>
      <c r="BB35" s="259"/>
      <c r="BC35" s="254"/>
      <c r="BD35" s="254"/>
      <c r="BE35" s="254"/>
      <c r="BF35" s="254"/>
      <c r="BG35" s="254"/>
      <c r="BH35" s="254"/>
      <c r="BI35" s="255"/>
      <c r="BJ35" s="259"/>
      <c r="BK35" s="323"/>
      <c r="BL35" s="259"/>
      <c r="BM35" s="254"/>
      <c r="BN35" s="254"/>
      <c r="BO35" s="254"/>
      <c r="BP35" s="254"/>
      <c r="BQ35" s="254"/>
      <c r="BR35" s="254"/>
      <c r="BS35" s="255"/>
      <c r="BV35" s="28"/>
      <c r="BW35" s="28"/>
      <c r="BX35" s="2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</row>
    <row r="36" spans="2:134" ht="7.5" customHeight="1" thickTop="1">
      <c r="B36" s="31"/>
      <c r="C36" s="31"/>
      <c r="D36" s="249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47"/>
      <c r="T36" s="257"/>
      <c r="U36" s="242"/>
      <c r="V36" s="242"/>
      <c r="W36" s="242"/>
      <c r="X36" s="242"/>
      <c r="Y36" s="242"/>
      <c r="Z36" s="242"/>
      <c r="AA36" s="243"/>
      <c r="AB36" s="26"/>
      <c r="AC36" s="26"/>
      <c r="AD36" s="26"/>
      <c r="AF36" s="354">
        <f>AJ36+AM36</f>
        <v>65</v>
      </c>
      <c r="AG36" s="345"/>
      <c r="AH36" s="345"/>
      <c r="AI36" s="355"/>
      <c r="AJ36" s="344">
        <v>25</v>
      </c>
      <c r="AK36" s="345"/>
      <c r="AL36" s="345"/>
      <c r="AM36" s="348">
        <v>40</v>
      </c>
      <c r="AN36" s="349"/>
      <c r="AO36" s="350"/>
      <c r="AP36" s="354">
        <f>AT36+AW36</f>
        <v>50</v>
      </c>
      <c r="AQ36" s="345"/>
      <c r="AR36" s="345"/>
      <c r="AS36" s="355"/>
      <c r="AT36" s="344">
        <v>10</v>
      </c>
      <c r="AU36" s="345"/>
      <c r="AV36" s="345"/>
      <c r="AW36" s="348">
        <v>40</v>
      </c>
      <c r="AX36" s="349"/>
      <c r="AY36" s="350"/>
      <c r="AZ36" s="354">
        <f>BD36+BG36</f>
        <v>0</v>
      </c>
      <c r="BA36" s="345"/>
      <c r="BB36" s="345"/>
      <c r="BC36" s="355"/>
      <c r="BD36" s="344"/>
      <c r="BE36" s="345"/>
      <c r="BF36" s="405"/>
      <c r="BG36" s="348"/>
      <c r="BH36" s="349"/>
      <c r="BI36" s="350"/>
      <c r="BJ36" s="354">
        <f>BN36+BQ36</f>
        <v>0</v>
      </c>
      <c r="BK36" s="345"/>
      <c r="BL36" s="345"/>
      <c r="BM36" s="355"/>
      <c r="BN36" s="344"/>
      <c r="BO36" s="345"/>
      <c r="BP36" s="345"/>
      <c r="BQ36" s="348"/>
      <c r="BR36" s="349"/>
      <c r="BS36" s="350"/>
      <c r="BV36" s="28"/>
      <c r="BW36" s="28"/>
      <c r="BX36" s="2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</row>
    <row r="37" spans="2:134" ht="7.5" customHeight="1" thickBot="1">
      <c r="B37" s="31"/>
      <c r="C37" s="31"/>
      <c r="D37" s="249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47"/>
      <c r="T37" s="257"/>
      <c r="U37" s="242"/>
      <c r="V37" s="242"/>
      <c r="W37" s="242"/>
      <c r="X37" s="242"/>
      <c r="Y37" s="242"/>
      <c r="Z37" s="242"/>
      <c r="AA37" s="243"/>
      <c r="AB37" s="31"/>
      <c r="AC37" s="31"/>
      <c r="AD37" s="31"/>
      <c r="AF37" s="356"/>
      <c r="AG37" s="347"/>
      <c r="AH37" s="347"/>
      <c r="AI37" s="357"/>
      <c r="AJ37" s="346"/>
      <c r="AK37" s="347"/>
      <c r="AL37" s="347"/>
      <c r="AM37" s="351"/>
      <c r="AN37" s="352"/>
      <c r="AO37" s="353"/>
      <c r="AP37" s="356"/>
      <c r="AQ37" s="347"/>
      <c r="AR37" s="347"/>
      <c r="AS37" s="357"/>
      <c r="AT37" s="346"/>
      <c r="AU37" s="347"/>
      <c r="AV37" s="347"/>
      <c r="AW37" s="351"/>
      <c r="AX37" s="352"/>
      <c r="AY37" s="353"/>
      <c r="AZ37" s="356"/>
      <c r="BA37" s="347"/>
      <c r="BB37" s="347"/>
      <c r="BC37" s="357"/>
      <c r="BD37" s="346"/>
      <c r="BE37" s="347"/>
      <c r="BF37" s="406"/>
      <c r="BG37" s="351"/>
      <c r="BH37" s="352"/>
      <c r="BI37" s="353"/>
      <c r="BJ37" s="356"/>
      <c r="BK37" s="347"/>
      <c r="BL37" s="347"/>
      <c r="BM37" s="357"/>
      <c r="BN37" s="346"/>
      <c r="BO37" s="347"/>
      <c r="BP37" s="347"/>
      <c r="BQ37" s="351"/>
      <c r="BR37" s="352"/>
      <c r="BS37" s="353"/>
      <c r="BV37" s="28"/>
      <c r="BW37" s="28"/>
      <c r="BX37" s="2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</row>
    <row r="38" spans="3:134" ht="7.5" customHeight="1">
      <c r="C38" s="27"/>
      <c r="D38" s="452" t="s">
        <v>25</v>
      </c>
      <c r="E38" s="453"/>
      <c r="F38" s="453"/>
      <c r="G38" s="453"/>
      <c r="H38" s="454"/>
      <c r="I38" s="456">
        <f>SUM(D26:K37)</f>
        <v>0</v>
      </c>
      <c r="J38" s="453"/>
      <c r="K38" s="457"/>
      <c r="L38" s="291" t="s">
        <v>25</v>
      </c>
      <c r="M38" s="135"/>
      <c r="N38" s="135"/>
      <c r="O38" s="135"/>
      <c r="P38" s="459"/>
      <c r="Q38" s="456">
        <f>SUM(L26:S37)</f>
        <v>0</v>
      </c>
      <c r="R38" s="453"/>
      <c r="S38" s="457"/>
      <c r="T38" s="256"/>
      <c r="U38" s="240"/>
      <c r="V38" s="240"/>
      <c r="W38" s="240"/>
      <c r="X38" s="240"/>
      <c r="Y38" s="240"/>
      <c r="Z38" s="240"/>
      <c r="AA38" s="241"/>
      <c r="AB38" s="32"/>
      <c r="AC38" s="32"/>
      <c r="AF38" s="330"/>
      <c r="AG38" s="340"/>
      <c r="AH38" s="330" t="s">
        <v>311</v>
      </c>
      <c r="AI38" s="343"/>
      <c r="AJ38" s="343"/>
      <c r="AK38" s="343"/>
      <c r="AL38" s="343"/>
      <c r="AM38" s="343"/>
      <c r="AN38" s="343"/>
      <c r="AO38" s="331"/>
      <c r="AP38" s="330"/>
      <c r="AQ38" s="340"/>
      <c r="AR38" s="330" t="s">
        <v>97</v>
      </c>
      <c r="AS38" s="343"/>
      <c r="AT38" s="343"/>
      <c r="AU38" s="343"/>
      <c r="AV38" s="343"/>
      <c r="AW38" s="343"/>
      <c r="AX38" s="343"/>
      <c r="AY38" s="331"/>
      <c r="AZ38" s="330"/>
      <c r="BA38" s="340"/>
      <c r="BB38" s="330" t="s">
        <v>58</v>
      </c>
      <c r="BC38" s="343"/>
      <c r="BD38" s="343"/>
      <c r="BE38" s="343"/>
      <c r="BF38" s="343"/>
      <c r="BG38" s="343"/>
      <c r="BH38" s="343"/>
      <c r="BI38" s="331"/>
      <c r="BJ38" s="431"/>
      <c r="BK38" s="432"/>
      <c r="BL38" s="330" t="s">
        <v>63</v>
      </c>
      <c r="BM38" s="343"/>
      <c r="BN38" s="343"/>
      <c r="BO38" s="343"/>
      <c r="BP38" s="343"/>
      <c r="BQ38" s="343"/>
      <c r="BR38" s="343"/>
      <c r="BS38" s="331"/>
      <c r="BV38" s="28"/>
      <c r="BW38" s="28"/>
      <c r="BX38" s="28"/>
      <c r="CG38" s="28"/>
      <c r="CH38" s="28"/>
      <c r="CI38" s="28"/>
      <c r="CJ38" s="2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</row>
    <row r="39" spans="3:134" ht="7.5" customHeight="1" thickBot="1">
      <c r="C39" s="27"/>
      <c r="D39" s="420"/>
      <c r="E39" s="141"/>
      <c r="F39" s="141"/>
      <c r="G39" s="141"/>
      <c r="H39" s="455"/>
      <c r="I39" s="458"/>
      <c r="J39" s="141"/>
      <c r="K39" s="142"/>
      <c r="L39" s="420"/>
      <c r="M39" s="141"/>
      <c r="N39" s="141"/>
      <c r="O39" s="141"/>
      <c r="P39" s="455"/>
      <c r="Q39" s="458"/>
      <c r="R39" s="141"/>
      <c r="S39" s="142"/>
      <c r="T39" s="278"/>
      <c r="U39" s="279"/>
      <c r="V39" s="279"/>
      <c r="W39" s="279"/>
      <c r="X39" s="279"/>
      <c r="Y39" s="279"/>
      <c r="Z39" s="279"/>
      <c r="AA39" s="280"/>
      <c r="AB39" s="32"/>
      <c r="AC39" s="32"/>
      <c r="AF39" s="332"/>
      <c r="AG39" s="342"/>
      <c r="AH39" s="332"/>
      <c r="AI39" s="337"/>
      <c r="AJ39" s="337"/>
      <c r="AK39" s="337"/>
      <c r="AL39" s="337"/>
      <c r="AM39" s="337"/>
      <c r="AN39" s="337"/>
      <c r="AO39" s="333"/>
      <c r="AP39" s="332"/>
      <c r="AQ39" s="342"/>
      <c r="AR39" s="332"/>
      <c r="AS39" s="337"/>
      <c r="AT39" s="337"/>
      <c r="AU39" s="337"/>
      <c r="AV39" s="337"/>
      <c r="AW39" s="337"/>
      <c r="AX39" s="337"/>
      <c r="AY39" s="333"/>
      <c r="AZ39" s="332"/>
      <c r="BA39" s="342"/>
      <c r="BB39" s="332"/>
      <c r="BC39" s="337"/>
      <c r="BD39" s="337"/>
      <c r="BE39" s="337"/>
      <c r="BF39" s="337"/>
      <c r="BG39" s="337"/>
      <c r="BH39" s="337"/>
      <c r="BI39" s="333"/>
      <c r="BJ39" s="433"/>
      <c r="BK39" s="434"/>
      <c r="BL39" s="332"/>
      <c r="BM39" s="337"/>
      <c r="BN39" s="337"/>
      <c r="BO39" s="337"/>
      <c r="BP39" s="337"/>
      <c r="BQ39" s="337"/>
      <c r="BR39" s="337"/>
      <c r="BS39" s="333"/>
      <c r="BV39" s="28"/>
      <c r="BW39" s="28"/>
      <c r="BX39" s="28"/>
      <c r="CG39" s="28"/>
      <c r="CH39" s="28"/>
      <c r="CI39" s="28"/>
      <c r="CJ39" s="2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</row>
    <row r="40" spans="2:134" ht="7.5" customHeight="1" thickBot="1">
      <c r="B40" s="27"/>
      <c r="C40" s="27"/>
      <c r="AB40" s="32"/>
      <c r="AC40" s="32"/>
      <c r="AF40" s="354">
        <f>AJ40+AM40</f>
        <v>35</v>
      </c>
      <c r="AG40" s="345"/>
      <c r="AH40" s="345"/>
      <c r="AI40" s="355"/>
      <c r="AJ40" s="344">
        <v>20</v>
      </c>
      <c r="AK40" s="345"/>
      <c r="AL40" s="345"/>
      <c r="AM40" s="348">
        <v>15</v>
      </c>
      <c r="AN40" s="349"/>
      <c r="AO40" s="350"/>
      <c r="AP40" s="354">
        <f>AT40+AW40</f>
        <v>60</v>
      </c>
      <c r="AQ40" s="345"/>
      <c r="AR40" s="345"/>
      <c r="AS40" s="355"/>
      <c r="AT40" s="344">
        <v>5</v>
      </c>
      <c r="AU40" s="345"/>
      <c r="AV40" s="345"/>
      <c r="AW40" s="348">
        <v>55</v>
      </c>
      <c r="AX40" s="349"/>
      <c r="AY40" s="350"/>
      <c r="AZ40" s="354">
        <f>BD40+BG40</f>
        <v>60</v>
      </c>
      <c r="BA40" s="345"/>
      <c r="BB40" s="345"/>
      <c r="BC40" s="355"/>
      <c r="BD40" s="344">
        <v>25</v>
      </c>
      <c r="BE40" s="345"/>
      <c r="BF40" s="345"/>
      <c r="BG40" s="348">
        <v>35</v>
      </c>
      <c r="BH40" s="349"/>
      <c r="BI40" s="350"/>
      <c r="BJ40" s="354">
        <f>BN40+BQ40</f>
        <v>60</v>
      </c>
      <c r="BK40" s="345"/>
      <c r="BL40" s="345"/>
      <c r="BM40" s="355"/>
      <c r="BN40" s="344">
        <v>25</v>
      </c>
      <c r="BO40" s="345"/>
      <c r="BP40" s="345"/>
      <c r="BQ40" s="348">
        <v>35</v>
      </c>
      <c r="BR40" s="349"/>
      <c r="BS40" s="350"/>
      <c r="BV40" s="28"/>
      <c r="BW40" s="28"/>
      <c r="BX40" s="2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</row>
    <row r="41" spans="2:134" ht="7.5" customHeight="1" thickBot="1">
      <c r="B41" s="27"/>
      <c r="C41" s="27"/>
      <c r="D41" s="220" t="s">
        <v>307</v>
      </c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2"/>
      <c r="AF41" s="356"/>
      <c r="AG41" s="347"/>
      <c r="AH41" s="347"/>
      <c r="AI41" s="357"/>
      <c r="AJ41" s="346"/>
      <c r="AK41" s="347"/>
      <c r="AL41" s="347"/>
      <c r="AM41" s="351"/>
      <c r="AN41" s="352"/>
      <c r="AO41" s="353"/>
      <c r="AP41" s="356"/>
      <c r="AQ41" s="347"/>
      <c r="AR41" s="347"/>
      <c r="AS41" s="357"/>
      <c r="AT41" s="346"/>
      <c r="AU41" s="347"/>
      <c r="AV41" s="347"/>
      <c r="AW41" s="351"/>
      <c r="AX41" s="352"/>
      <c r="AY41" s="353"/>
      <c r="AZ41" s="356"/>
      <c r="BA41" s="347"/>
      <c r="BB41" s="347"/>
      <c r="BC41" s="357"/>
      <c r="BD41" s="346"/>
      <c r="BE41" s="347"/>
      <c r="BF41" s="347"/>
      <c r="BG41" s="351"/>
      <c r="BH41" s="352"/>
      <c r="BI41" s="353"/>
      <c r="BJ41" s="356"/>
      <c r="BK41" s="347"/>
      <c r="BL41" s="347"/>
      <c r="BM41" s="357"/>
      <c r="BN41" s="346"/>
      <c r="BO41" s="347"/>
      <c r="BP41" s="347"/>
      <c r="BQ41" s="351"/>
      <c r="BR41" s="352"/>
      <c r="BS41" s="353"/>
      <c r="BV41" s="28"/>
      <c r="BW41" s="28"/>
      <c r="BX41" s="2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</row>
    <row r="42" spans="4:134" ht="7.5" customHeight="1" thickBot="1">
      <c r="D42" s="223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5"/>
      <c r="AF42" s="277"/>
      <c r="AG42" s="322"/>
      <c r="AH42" s="277" t="s">
        <v>66</v>
      </c>
      <c r="AI42" s="274"/>
      <c r="AJ42" s="274"/>
      <c r="AK42" s="274"/>
      <c r="AL42" s="274"/>
      <c r="AM42" s="274"/>
      <c r="AN42" s="274"/>
      <c r="AO42" s="275"/>
      <c r="AP42" s="277"/>
      <c r="AQ42" s="322"/>
      <c r="AR42" s="277"/>
      <c r="AS42" s="274"/>
      <c r="AT42" s="274"/>
      <c r="AU42" s="274"/>
      <c r="AV42" s="274"/>
      <c r="AW42" s="274"/>
      <c r="AX42" s="274"/>
      <c r="AY42" s="275"/>
      <c r="AZ42" s="277"/>
      <c r="BA42" s="322"/>
      <c r="BB42" s="277"/>
      <c r="BC42" s="274"/>
      <c r="BD42" s="274"/>
      <c r="BE42" s="274"/>
      <c r="BF42" s="274"/>
      <c r="BG42" s="274"/>
      <c r="BH42" s="274"/>
      <c r="BI42" s="275"/>
      <c r="BJ42" s="425" t="s">
        <v>135</v>
      </c>
      <c r="BK42" s="426"/>
      <c r="BL42" s="426"/>
      <c r="BM42" s="426"/>
      <c r="BN42" s="426"/>
      <c r="BO42" s="426"/>
      <c r="BP42" s="426"/>
      <c r="BQ42" s="426"/>
      <c r="BR42" s="426"/>
      <c r="BS42" s="427"/>
      <c r="BV42" s="28"/>
      <c r="BW42" s="28"/>
      <c r="BX42" s="2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</row>
    <row r="43" spans="4:76" ht="7.5" customHeight="1" thickBot="1" thickTop="1">
      <c r="D43" s="169" t="s">
        <v>309</v>
      </c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1"/>
      <c r="AF43" s="259"/>
      <c r="AG43" s="323"/>
      <c r="AH43" s="259"/>
      <c r="AI43" s="254"/>
      <c r="AJ43" s="254"/>
      <c r="AK43" s="254"/>
      <c r="AL43" s="254"/>
      <c r="AM43" s="254"/>
      <c r="AN43" s="254"/>
      <c r="AO43" s="255"/>
      <c r="AP43" s="259"/>
      <c r="AQ43" s="323"/>
      <c r="AR43" s="259"/>
      <c r="AS43" s="254"/>
      <c r="AT43" s="254"/>
      <c r="AU43" s="254"/>
      <c r="AV43" s="254"/>
      <c r="AW43" s="254"/>
      <c r="AX43" s="254"/>
      <c r="AY43" s="255"/>
      <c r="AZ43" s="259"/>
      <c r="BA43" s="323"/>
      <c r="BB43" s="259"/>
      <c r="BC43" s="254"/>
      <c r="BD43" s="254"/>
      <c r="BE43" s="254"/>
      <c r="BF43" s="254"/>
      <c r="BG43" s="254"/>
      <c r="BH43" s="254"/>
      <c r="BI43" s="255"/>
      <c r="BJ43" s="428"/>
      <c r="BK43" s="429"/>
      <c r="BL43" s="429"/>
      <c r="BM43" s="429"/>
      <c r="BN43" s="429"/>
      <c r="BO43" s="429"/>
      <c r="BP43" s="429"/>
      <c r="BQ43" s="429"/>
      <c r="BR43" s="429"/>
      <c r="BS43" s="430"/>
      <c r="BV43" s="28"/>
      <c r="BW43" s="28"/>
      <c r="BX43" s="28"/>
    </row>
    <row r="44" spans="4:71" ht="7.5" customHeight="1" thickBot="1" thickTop="1"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4"/>
      <c r="AF44" s="354">
        <f>AJ44+AM44</f>
        <v>0</v>
      </c>
      <c r="AG44" s="345"/>
      <c r="AH44" s="345"/>
      <c r="AI44" s="355"/>
      <c r="AJ44" s="344"/>
      <c r="AK44" s="345"/>
      <c r="AL44" s="345"/>
      <c r="AM44" s="348"/>
      <c r="AN44" s="349"/>
      <c r="AO44" s="350"/>
      <c r="AP44" s="354">
        <f>AT44+AW44</f>
        <v>0</v>
      </c>
      <c r="AQ44" s="345"/>
      <c r="AR44" s="345"/>
      <c r="AS44" s="355"/>
      <c r="AT44" s="344"/>
      <c r="AU44" s="345"/>
      <c r="AV44" s="345"/>
      <c r="AW44" s="348"/>
      <c r="AX44" s="349"/>
      <c r="AY44" s="350"/>
      <c r="AZ44" s="354">
        <f>BD44+BG44</f>
        <v>0</v>
      </c>
      <c r="BA44" s="345"/>
      <c r="BB44" s="345"/>
      <c r="BC44" s="355"/>
      <c r="BD44" s="344"/>
      <c r="BE44" s="345"/>
      <c r="BF44" s="345"/>
      <c r="BG44" s="348"/>
      <c r="BH44" s="349"/>
      <c r="BI44" s="350"/>
      <c r="BJ44" s="416">
        <v>0</v>
      </c>
      <c r="BK44" s="417"/>
      <c r="BL44" s="417"/>
      <c r="BM44" s="417"/>
      <c r="BN44" s="417"/>
      <c r="BO44" s="417"/>
      <c r="BP44" s="417"/>
      <c r="BQ44" s="417"/>
      <c r="BR44" s="417"/>
      <c r="BS44" s="418"/>
    </row>
    <row r="45" spans="32:71" ht="7.5" customHeight="1" thickBot="1">
      <c r="AF45" s="356"/>
      <c r="AG45" s="347"/>
      <c r="AH45" s="347"/>
      <c r="AI45" s="357"/>
      <c r="AJ45" s="346"/>
      <c r="AK45" s="347"/>
      <c r="AL45" s="347"/>
      <c r="AM45" s="351"/>
      <c r="AN45" s="352"/>
      <c r="AO45" s="353"/>
      <c r="AP45" s="356"/>
      <c r="AQ45" s="347"/>
      <c r="AR45" s="347"/>
      <c r="AS45" s="357"/>
      <c r="AT45" s="346"/>
      <c r="AU45" s="347"/>
      <c r="AV45" s="347"/>
      <c r="AW45" s="351"/>
      <c r="AX45" s="352"/>
      <c r="AY45" s="353"/>
      <c r="AZ45" s="356"/>
      <c r="BA45" s="347"/>
      <c r="BB45" s="347"/>
      <c r="BC45" s="357"/>
      <c r="BD45" s="346"/>
      <c r="BE45" s="347"/>
      <c r="BF45" s="347"/>
      <c r="BG45" s="351"/>
      <c r="BH45" s="352"/>
      <c r="BI45" s="353"/>
      <c r="BJ45" s="356"/>
      <c r="BK45" s="347"/>
      <c r="BL45" s="347"/>
      <c r="BM45" s="347"/>
      <c r="BN45" s="347"/>
      <c r="BO45" s="347"/>
      <c r="BP45" s="347"/>
      <c r="BQ45" s="347"/>
      <c r="BR45" s="347"/>
      <c r="BS45" s="419"/>
    </row>
    <row r="46" spans="4:71" ht="7.5" customHeight="1">
      <c r="D46" s="205" t="s">
        <v>176</v>
      </c>
      <c r="E46" s="206"/>
      <c r="F46" s="206"/>
      <c r="G46" s="206"/>
      <c r="H46" s="206"/>
      <c r="I46" s="206"/>
      <c r="J46" s="206"/>
      <c r="K46" s="206"/>
      <c r="L46" s="207"/>
      <c r="M46" s="211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3"/>
      <c r="AF46" s="220" t="s">
        <v>136</v>
      </c>
      <c r="AG46" s="221"/>
      <c r="AH46" s="221"/>
      <c r="AI46" s="221"/>
      <c r="AJ46" s="221"/>
      <c r="AK46" s="221"/>
      <c r="AL46" s="360"/>
      <c r="AM46" s="232">
        <f>AB16*20</f>
        <v>340</v>
      </c>
      <c r="AN46" s="233"/>
      <c r="AO46" s="233"/>
      <c r="AP46" s="233"/>
      <c r="AQ46" s="233"/>
      <c r="AR46" s="233"/>
      <c r="AS46" s="233"/>
      <c r="AT46" s="220" t="s">
        <v>137</v>
      </c>
      <c r="AU46" s="221"/>
      <c r="AV46" s="221"/>
      <c r="AW46" s="221"/>
      <c r="AX46" s="221"/>
      <c r="AY46" s="221"/>
      <c r="AZ46" s="360"/>
      <c r="BA46" s="232">
        <f>AB8*10</f>
        <v>150</v>
      </c>
      <c r="BB46" s="233"/>
      <c r="BC46" s="233"/>
      <c r="BD46" s="233"/>
      <c r="BE46" s="233"/>
      <c r="BF46" s="233"/>
      <c r="BG46" s="233"/>
      <c r="BH46" s="220" t="s">
        <v>25</v>
      </c>
      <c r="BI46" s="221"/>
      <c r="BJ46" s="221"/>
      <c r="BK46" s="221"/>
      <c r="BL46" s="221"/>
      <c r="BM46" s="221"/>
      <c r="BN46" s="232">
        <f>AM46+BA46-AM28-AW28-BG28-BQ28-AM32-AW32-BG32-BQ32-AM36-AW36-BG36-BQ36-AM40-AW40-BG40-BQ40-AM44-AW44-BG44</f>
        <v>0</v>
      </c>
      <c r="BO46" s="233"/>
      <c r="BP46" s="233"/>
      <c r="BQ46" s="233"/>
      <c r="BR46" s="233"/>
      <c r="BS46" s="234"/>
    </row>
    <row r="47" spans="4:71" ht="7.5" customHeight="1" thickBot="1">
      <c r="D47" s="208"/>
      <c r="E47" s="209"/>
      <c r="F47" s="209"/>
      <c r="G47" s="209"/>
      <c r="H47" s="209"/>
      <c r="I47" s="209"/>
      <c r="J47" s="209"/>
      <c r="K47" s="209"/>
      <c r="L47" s="210"/>
      <c r="M47" s="214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/>
      <c r="AF47" s="361"/>
      <c r="AG47" s="362"/>
      <c r="AH47" s="362"/>
      <c r="AI47" s="362"/>
      <c r="AJ47" s="362"/>
      <c r="AK47" s="362"/>
      <c r="AL47" s="363"/>
      <c r="AM47" s="235"/>
      <c r="AN47" s="167"/>
      <c r="AO47" s="167"/>
      <c r="AP47" s="167"/>
      <c r="AQ47" s="167"/>
      <c r="AR47" s="167"/>
      <c r="AS47" s="167"/>
      <c r="AT47" s="361"/>
      <c r="AU47" s="362"/>
      <c r="AV47" s="362"/>
      <c r="AW47" s="362"/>
      <c r="AX47" s="362"/>
      <c r="AY47" s="362"/>
      <c r="AZ47" s="363"/>
      <c r="BA47" s="235"/>
      <c r="BB47" s="167"/>
      <c r="BC47" s="167"/>
      <c r="BD47" s="167"/>
      <c r="BE47" s="167"/>
      <c r="BF47" s="167"/>
      <c r="BG47" s="167"/>
      <c r="BH47" s="361"/>
      <c r="BI47" s="362"/>
      <c r="BJ47" s="362"/>
      <c r="BK47" s="362"/>
      <c r="BL47" s="362"/>
      <c r="BM47" s="362"/>
      <c r="BN47" s="235"/>
      <c r="BO47" s="167"/>
      <c r="BP47" s="167"/>
      <c r="BQ47" s="167"/>
      <c r="BR47" s="167"/>
      <c r="BS47" s="178"/>
    </row>
    <row r="48" spans="4:71" ht="7.5" customHeight="1" thickTop="1">
      <c r="D48" s="217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9"/>
      <c r="Y48" s="29"/>
      <c r="AF48" s="226" t="s">
        <v>298</v>
      </c>
      <c r="AG48" s="227"/>
      <c r="AH48" s="227"/>
      <c r="AI48" s="227"/>
      <c r="AJ48" s="227"/>
      <c r="AK48" s="227"/>
      <c r="AL48" s="228"/>
      <c r="AM48" s="232">
        <v>99</v>
      </c>
      <c r="AN48" s="233"/>
      <c r="AO48" s="233"/>
      <c r="AP48" s="233"/>
      <c r="AQ48" s="233"/>
      <c r="AR48" s="233"/>
      <c r="AS48" s="234"/>
      <c r="AT48" s="33"/>
      <c r="AU48" s="33"/>
      <c r="AV48" s="33"/>
      <c r="AW48" s="34"/>
      <c r="AX48" s="34"/>
      <c r="AY48" s="34"/>
      <c r="AZ48" s="33"/>
      <c r="BA48" s="33"/>
      <c r="BB48" s="33"/>
      <c r="BC48" s="33"/>
      <c r="BD48" s="33"/>
      <c r="BE48" s="33"/>
      <c r="BF48" s="33"/>
      <c r="BG48" s="34"/>
      <c r="BH48" s="34"/>
      <c r="BI48" s="34"/>
      <c r="BJ48" s="33"/>
      <c r="BK48" s="33"/>
      <c r="BL48" s="33"/>
      <c r="BM48" s="33"/>
      <c r="BN48" s="33"/>
      <c r="BO48" s="33"/>
      <c r="BP48" s="33"/>
      <c r="BQ48" s="34"/>
      <c r="BR48" s="34"/>
      <c r="BS48" s="34"/>
    </row>
    <row r="49" spans="4:71" ht="7.5" customHeight="1" thickBot="1">
      <c r="D49" s="192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4"/>
      <c r="AF49" s="229"/>
      <c r="AG49" s="230"/>
      <c r="AH49" s="230"/>
      <c r="AI49" s="230"/>
      <c r="AJ49" s="230"/>
      <c r="AK49" s="230"/>
      <c r="AL49" s="231"/>
      <c r="AM49" s="235"/>
      <c r="AN49" s="167"/>
      <c r="AO49" s="167"/>
      <c r="AP49" s="167"/>
      <c r="AQ49" s="167"/>
      <c r="AR49" s="167"/>
      <c r="AS49" s="178"/>
      <c r="AT49" s="33"/>
      <c r="AU49" s="33"/>
      <c r="AV49" s="33"/>
      <c r="AW49" s="34"/>
      <c r="AX49" s="34"/>
      <c r="AY49" s="34"/>
      <c r="AZ49" s="33"/>
      <c r="BA49" s="33"/>
      <c r="BB49" s="33"/>
      <c r="BC49" s="33"/>
      <c r="BD49" s="33"/>
      <c r="BE49" s="33"/>
      <c r="BF49" s="33"/>
      <c r="BG49" s="34"/>
      <c r="BH49" s="34"/>
      <c r="BI49" s="34"/>
      <c r="BJ49" s="33"/>
      <c r="BK49" s="33"/>
      <c r="BL49" s="33"/>
      <c r="BM49" s="33"/>
      <c r="BN49" s="33"/>
      <c r="BO49" s="33"/>
      <c r="BP49" s="33"/>
      <c r="BQ49" s="34"/>
      <c r="BR49" s="34"/>
      <c r="BS49" s="34"/>
    </row>
    <row r="50" ht="7.5" customHeight="1" thickBot="1"/>
    <row r="51" spans="4:27" ht="7.5" customHeight="1">
      <c r="D51" s="388" t="s">
        <v>139</v>
      </c>
      <c r="E51" s="389"/>
      <c r="F51" s="389"/>
      <c r="G51" s="389"/>
      <c r="H51" s="389"/>
      <c r="I51" s="389"/>
      <c r="J51" s="389"/>
      <c r="K51" s="389"/>
      <c r="L51" s="389" t="s">
        <v>140</v>
      </c>
      <c r="M51" s="389"/>
      <c r="N51" s="389"/>
      <c r="O51" s="389"/>
      <c r="P51" s="389"/>
      <c r="Q51" s="389"/>
      <c r="R51" s="389"/>
      <c r="S51" s="389"/>
      <c r="T51" s="389" t="s">
        <v>141</v>
      </c>
      <c r="U51" s="389"/>
      <c r="V51" s="389"/>
      <c r="W51" s="389"/>
      <c r="X51" s="389"/>
      <c r="Y51" s="389"/>
      <c r="Z51" s="389"/>
      <c r="AA51" s="422"/>
    </row>
    <row r="52" spans="4:27" ht="7.5" customHeight="1" thickBot="1"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423"/>
    </row>
    <row r="53" spans="4:27" ht="7.5" customHeight="1" thickTop="1">
      <c r="D53" s="159" t="str">
        <f>IF(100&lt;=50+L53*5-T53*5,"自動成功",IF(0&gt;=50+L53*5-T53*5,"自動失敗",50+L53*5-T53*5&amp;"%"))</f>
        <v>50%</v>
      </c>
      <c r="E53" s="143"/>
      <c r="F53" s="143"/>
      <c r="G53" s="143"/>
      <c r="H53" s="143"/>
      <c r="I53" s="143"/>
      <c r="J53" s="143"/>
      <c r="K53" s="143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1"/>
    </row>
    <row r="54" spans="4:27" ht="7.5" customHeight="1" thickBot="1">
      <c r="D54" s="106"/>
      <c r="E54" s="107"/>
      <c r="F54" s="107"/>
      <c r="G54" s="107"/>
      <c r="H54" s="107"/>
      <c r="I54" s="107"/>
      <c r="J54" s="107"/>
      <c r="K54" s="107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80"/>
    </row>
    <row r="55" ht="7.5" customHeight="1"/>
    <row r="56" ht="7.5" customHeight="1" thickBot="1"/>
    <row r="57" spans="4:74" ht="7.5" customHeight="1">
      <c r="D57" s="382" t="s">
        <v>20</v>
      </c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4"/>
      <c r="AJ57" s="392" t="s">
        <v>21</v>
      </c>
      <c r="AK57" s="358"/>
      <c r="AL57" s="358"/>
      <c r="AM57" s="358"/>
      <c r="AN57" s="358"/>
      <c r="AO57" s="358"/>
      <c r="AP57" s="358"/>
      <c r="AQ57" s="358"/>
      <c r="AR57" s="358"/>
      <c r="AS57" s="358" t="s">
        <v>22</v>
      </c>
      <c r="AT57" s="358"/>
      <c r="AU57" s="358"/>
      <c r="AV57" s="358"/>
      <c r="AW57" s="358"/>
      <c r="AX57" s="358"/>
      <c r="AY57" s="358" t="s">
        <v>56</v>
      </c>
      <c r="AZ57" s="358"/>
      <c r="BA57" s="358"/>
      <c r="BB57" s="358"/>
      <c r="BC57" s="358"/>
      <c r="BD57" s="358"/>
      <c r="BE57" s="358"/>
      <c r="BF57" s="358"/>
      <c r="BG57" s="358" t="s">
        <v>53</v>
      </c>
      <c r="BH57" s="358"/>
      <c r="BI57" s="358"/>
      <c r="BJ57" s="358"/>
      <c r="BK57" s="358"/>
      <c r="BL57" s="358" t="s">
        <v>23</v>
      </c>
      <c r="BM57" s="358"/>
      <c r="BN57" s="358"/>
      <c r="BO57" s="358"/>
      <c r="BP57" s="358"/>
      <c r="BQ57" s="364" t="s">
        <v>24</v>
      </c>
      <c r="BR57" s="365"/>
      <c r="BS57" s="365"/>
      <c r="BT57" s="365"/>
      <c r="BU57" s="365"/>
      <c r="BV57" s="366"/>
    </row>
    <row r="58" spans="4:75" ht="7.5" customHeight="1" thickBot="1">
      <c r="D58" s="385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7"/>
      <c r="AJ58" s="393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67"/>
      <c r="BR58" s="368"/>
      <c r="BS58" s="368"/>
      <c r="BT58" s="368"/>
      <c r="BU58" s="368"/>
      <c r="BV58" s="369"/>
      <c r="BW58" s="29"/>
    </row>
    <row r="59" spans="4:75" ht="7.5" customHeight="1" thickTop="1">
      <c r="D59" s="159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380"/>
      <c r="Y59" s="160"/>
      <c r="Z59" s="160"/>
      <c r="AA59" s="160"/>
      <c r="AB59" s="160"/>
      <c r="AC59" s="160"/>
      <c r="AD59" s="160"/>
      <c r="AE59" s="381"/>
      <c r="AF59" s="143"/>
      <c r="AG59" s="144"/>
      <c r="AJ59" s="159" t="s">
        <v>315</v>
      </c>
      <c r="AK59" s="143"/>
      <c r="AL59" s="143"/>
      <c r="AM59" s="143"/>
      <c r="AN59" s="143"/>
      <c r="AO59" s="143"/>
      <c r="AP59" s="143"/>
      <c r="AQ59" s="143"/>
      <c r="AR59" s="143"/>
      <c r="AS59" s="143" t="s">
        <v>321</v>
      </c>
      <c r="AT59" s="143"/>
      <c r="AU59" s="143"/>
      <c r="AV59" s="143"/>
      <c r="AW59" s="143"/>
      <c r="AX59" s="143"/>
      <c r="AY59" s="143" t="s">
        <v>322</v>
      </c>
      <c r="AZ59" s="143"/>
      <c r="BA59" s="143"/>
      <c r="BB59" s="143"/>
      <c r="BC59" s="143"/>
      <c r="BD59" s="143"/>
      <c r="BE59" s="143"/>
      <c r="BF59" s="143"/>
      <c r="BG59" s="143">
        <v>2</v>
      </c>
      <c r="BH59" s="143"/>
      <c r="BI59" s="143"/>
      <c r="BJ59" s="143"/>
      <c r="BK59" s="143"/>
      <c r="BL59" s="143">
        <v>6</v>
      </c>
      <c r="BM59" s="143"/>
      <c r="BN59" s="143"/>
      <c r="BO59" s="143"/>
      <c r="BP59" s="143"/>
      <c r="BQ59" s="131">
        <v>10</v>
      </c>
      <c r="BR59" s="132"/>
      <c r="BS59" s="132"/>
      <c r="BT59" s="132"/>
      <c r="BU59" s="132"/>
      <c r="BV59" s="133"/>
      <c r="BW59" s="29"/>
    </row>
    <row r="60" spans="4:74" ht="7.5" customHeight="1"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37"/>
      <c r="Y60" s="138"/>
      <c r="Z60" s="138"/>
      <c r="AA60" s="138"/>
      <c r="AB60" s="138"/>
      <c r="AC60" s="138"/>
      <c r="AD60" s="138"/>
      <c r="AE60" s="371"/>
      <c r="AF60" s="105"/>
      <c r="AG60" s="108"/>
      <c r="AJ60" s="104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31"/>
      <c r="BR60" s="132"/>
      <c r="BS60" s="132"/>
      <c r="BT60" s="132"/>
      <c r="BU60" s="132"/>
      <c r="BV60" s="133"/>
    </row>
    <row r="61" spans="4:74" ht="7.5" customHeight="1"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34"/>
      <c r="Y61" s="135"/>
      <c r="Z61" s="135"/>
      <c r="AA61" s="135"/>
      <c r="AB61" s="135"/>
      <c r="AC61" s="135"/>
      <c r="AD61" s="135"/>
      <c r="AE61" s="370"/>
      <c r="AF61" s="105"/>
      <c r="AG61" s="108"/>
      <c r="AJ61" s="104" t="s">
        <v>320</v>
      </c>
      <c r="AK61" s="105"/>
      <c r="AL61" s="105"/>
      <c r="AM61" s="105"/>
      <c r="AN61" s="105"/>
      <c r="AO61" s="105"/>
      <c r="AP61" s="105"/>
      <c r="AQ61" s="105"/>
      <c r="AR61" s="105"/>
      <c r="AS61" s="105" t="s">
        <v>323</v>
      </c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>
        <v>1</v>
      </c>
      <c r="BH61" s="105"/>
      <c r="BI61" s="105"/>
      <c r="BJ61" s="105"/>
      <c r="BK61" s="105"/>
      <c r="BL61" s="105"/>
      <c r="BM61" s="105"/>
      <c r="BN61" s="105"/>
      <c r="BO61" s="105"/>
      <c r="BP61" s="105"/>
      <c r="BQ61" s="134">
        <v>20</v>
      </c>
      <c r="BR61" s="135"/>
      <c r="BS61" s="135"/>
      <c r="BT61" s="135"/>
      <c r="BU61" s="135"/>
      <c r="BV61" s="136"/>
    </row>
    <row r="62" spans="4:74" ht="7.5" customHeight="1"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37"/>
      <c r="Y62" s="138"/>
      <c r="Z62" s="138"/>
      <c r="AA62" s="138"/>
      <c r="AB62" s="138"/>
      <c r="AC62" s="138"/>
      <c r="AD62" s="138"/>
      <c r="AE62" s="371"/>
      <c r="AF62" s="105"/>
      <c r="AG62" s="108"/>
      <c r="AJ62" s="104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37"/>
      <c r="BR62" s="138"/>
      <c r="BS62" s="138"/>
      <c r="BT62" s="138"/>
      <c r="BU62" s="138"/>
      <c r="BV62" s="139"/>
    </row>
    <row r="63" spans="4:74" ht="7.5" customHeight="1"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34"/>
      <c r="Y63" s="135"/>
      <c r="Z63" s="135"/>
      <c r="AA63" s="135"/>
      <c r="AB63" s="135"/>
      <c r="AC63" s="135"/>
      <c r="AD63" s="135"/>
      <c r="AE63" s="370"/>
      <c r="AF63" s="105"/>
      <c r="AG63" s="108"/>
      <c r="AJ63" s="104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31"/>
      <c r="BR63" s="132"/>
      <c r="BS63" s="132"/>
      <c r="BT63" s="132"/>
      <c r="BU63" s="132"/>
      <c r="BV63" s="133"/>
    </row>
    <row r="64" spans="4:74" ht="7.5" customHeight="1" thickBot="1"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37"/>
      <c r="Y64" s="138"/>
      <c r="Z64" s="138"/>
      <c r="AA64" s="138"/>
      <c r="AB64" s="138"/>
      <c r="AC64" s="138"/>
      <c r="AD64" s="138"/>
      <c r="AE64" s="371"/>
      <c r="AF64" s="105"/>
      <c r="AG64" s="108"/>
      <c r="AJ64" s="10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40"/>
      <c r="BR64" s="141"/>
      <c r="BS64" s="141"/>
      <c r="BT64" s="141"/>
      <c r="BU64" s="141"/>
      <c r="BV64" s="142"/>
    </row>
    <row r="65" spans="4:33" ht="7.5" customHeight="1"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34"/>
      <c r="Y65" s="135"/>
      <c r="Z65" s="135"/>
      <c r="AA65" s="135"/>
      <c r="AB65" s="135"/>
      <c r="AC65" s="135"/>
      <c r="AD65" s="135"/>
      <c r="AE65" s="370"/>
      <c r="AF65" s="105"/>
      <c r="AG65" s="108"/>
    </row>
    <row r="66" spans="4:33" ht="7.5" customHeight="1" thickBot="1"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37"/>
      <c r="Y66" s="138"/>
      <c r="Z66" s="138"/>
      <c r="AA66" s="138"/>
      <c r="AB66" s="138"/>
      <c r="AC66" s="138"/>
      <c r="AD66" s="138"/>
      <c r="AE66" s="371"/>
      <c r="AF66" s="105"/>
      <c r="AG66" s="108"/>
    </row>
    <row r="67" spans="4:74" ht="7.5" customHeight="1"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34"/>
      <c r="Y67" s="135"/>
      <c r="Z67" s="135"/>
      <c r="AA67" s="135"/>
      <c r="AB67" s="135"/>
      <c r="AC67" s="135"/>
      <c r="AD67" s="135"/>
      <c r="AE67" s="370"/>
      <c r="AF67" s="105"/>
      <c r="AG67" s="108"/>
      <c r="AJ67" s="303" t="s">
        <v>48</v>
      </c>
      <c r="AK67" s="299"/>
      <c r="AL67" s="299"/>
      <c r="AM67" s="299"/>
      <c r="AN67" s="299"/>
      <c r="AO67" s="299"/>
      <c r="AP67" s="299"/>
      <c r="AQ67" s="299"/>
      <c r="AR67" s="299"/>
      <c r="AS67" s="299" t="s">
        <v>306</v>
      </c>
      <c r="AT67" s="299"/>
      <c r="AU67" s="299"/>
      <c r="AV67" s="299"/>
      <c r="AW67" s="299"/>
      <c r="AX67" s="299"/>
      <c r="AY67" s="299" t="s">
        <v>54</v>
      </c>
      <c r="AZ67" s="299"/>
      <c r="BA67" s="299"/>
      <c r="BB67" s="299"/>
      <c r="BC67" s="299"/>
      <c r="BD67" s="299"/>
      <c r="BE67" s="299"/>
      <c r="BF67" s="299"/>
      <c r="BG67" s="299" t="s">
        <v>55</v>
      </c>
      <c r="BH67" s="299"/>
      <c r="BI67" s="299"/>
      <c r="BJ67" s="299"/>
      <c r="BK67" s="299"/>
      <c r="BL67" s="299"/>
      <c r="BM67" s="299"/>
      <c r="BN67" s="299"/>
      <c r="BO67" s="299" t="s">
        <v>24</v>
      </c>
      <c r="BP67" s="299"/>
      <c r="BQ67" s="299"/>
      <c r="BR67" s="299"/>
      <c r="BS67" s="299"/>
      <c r="BT67" s="299"/>
      <c r="BU67" s="299"/>
      <c r="BV67" s="301"/>
    </row>
    <row r="68" spans="4:74" ht="7.5" customHeight="1" thickBot="1"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37"/>
      <c r="Y68" s="138"/>
      <c r="Z68" s="138"/>
      <c r="AA68" s="138"/>
      <c r="AB68" s="138"/>
      <c r="AC68" s="138"/>
      <c r="AD68" s="138"/>
      <c r="AE68" s="371"/>
      <c r="AF68" s="105"/>
      <c r="AG68" s="108"/>
      <c r="AJ68" s="304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300"/>
      <c r="BC68" s="300"/>
      <c r="BD68" s="300"/>
      <c r="BE68" s="300"/>
      <c r="BF68" s="300"/>
      <c r="BG68" s="300"/>
      <c r="BH68" s="300"/>
      <c r="BI68" s="300"/>
      <c r="BJ68" s="300"/>
      <c r="BK68" s="300"/>
      <c r="BL68" s="300"/>
      <c r="BM68" s="300"/>
      <c r="BN68" s="300"/>
      <c r="BO68" s="300"/>
      <c r="BP68" s="300"/>
      <c r="BQ68" s="300"/>
      <c r="BR68" s="300"/>
      <c r="BS68" s="300"/>
      <c r="BT68" s="300"/>
      <c r="BU68" s="300"/>
      <c r="BV68" s="302"/>
    </row>
    <row r="69" spans="4:74" ht="7.5" customHeight="1" thickTop="1">
      <c r="D69" s="291"/>
      <c r="E69" s="135"/>
      <c r="F69" s="135"/>
      <c r="G69" s="135"/>
      <c r="H69" s="135"/>
      <c r="I69" s="135"/>
      <c r="J69" s="135"/>
      <c r="K69" s="370"/>
      <c r="L69" s="134"/>
      <c r="M69" s="370"/>
      <c r="N69" s="134"/>
      <c r="O69" s="135"/>
      <c r="P69" s="135"/>
      <c r="Q69" s="135"/>
      <c r="R69" s="135"/>
      <c r="S69" s="135"/>
      <c r="T69" s="135"/>
      <c r="U69" s="370"/>
      <c r="V69" s="134"/>
      <c r="W69" s="370"/>
      <c r="X69" s="134"/>
      <c r="Y69" s="135"/>
      <c r="Z69" s="135"/>
      <c r="AA69" s="135"/>
      <c r="AB69" s="135"/>
      <c r="AC69" s="135"/>
      <c r="AD69" s="135"/>
      <c r="AE69" s="370"/>
      <c r="AF69" s="134"/>
      <c r="AG69" s="136"/>
      <c r="AJ69" s="159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22"/>
      <c r="AZ69" s="123"/>
      <c r="BA69" s="123"/>
      <c r="BB69" s="123"/>
      <c r="BC69" s="123"/>
      <c r="BD69" s="116" t="s">
        <v>308</v>
      </c>
      <c r="BE69" s="117"/>
      <c r="BF69" s="118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4"/>
    </row>
    <row r="70" spans="4:74" ht="7.5" customHeight="1" thickBot="1">
      <c r="D70" s="420"/>
      <c r="E70" s="141"/>
      <c r="F70" s="141"/>
      <c r="G70" s="141"/>
      <c r="H70" s="141"/>
      <c r="I70" s="141"/>
      <c r="J70" s="141"/>
      <c r="K70" s="421"/>
      <c r="L70" s="140"/>
      <c r="M70" s="421"/>
      <c r="N70" s="140"/>
      <c r="O70" s="141"/>
      <c r="P70" s="141"/>
      <c r="Q70" s="141"/>
      <c r="R70" s="141"/>
      <c r="S70" s="141"/>
      <c r="T70" s="141"/>
      <c r="U70" s="421"/>
      <c r="V70" s="140"/>
      <c r="W70" s="421"/>
      <c r="X70" s="140"/>
      <c r="Y70" s="141"/>
      <c r="Z70" s="141"/>
      <c r="AA70" s="141"/>
      <c r="AB70" s="141"/>
      <c r="AC70" s="141"/>
      <c r="AD70" s="141"/>
      <c r="AE70" s="421"/>
      <c r="AF70" s="140"/>
      <c r="AG70" s="142"/>
      <c r="AJ70" s="104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24"/>
      <c r="AZ70" s="125"/>
      <c r="BA70" s="125"/>
      <c r="BB70" s="125"/>
      <c r="BC70" s="125"/>
      <c r="BD70" s="119"/>
      <c r="BE70" s="120"/>
      <c r="BF70" s="121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8"/>
    </row>
    <row r="71" spans="36:74" ht="7.5" customHeight="1">
      <c r="AJ71" s="104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26"/>
      <c r="AZ71" s="127"/>
      <c r="BA71" s="127"/>
      <c r="BB71" s="127"/>
      <c r="BC71" s="127"/>
      <c r="BD71" s="128" t="s">
        <v>308</v>
      </c>
      <c r="BE71" s="129"/>
      <c r="BF71" s="130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8"/>
    </row>
    <row r="72" spans="36:74" ht="7.5" customHeight="1">
      <c r="AJ72" s="104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24"/>
      <c r="AZ72" s="125"/>
      <c r="BA72" s="125"/>
      <c r="BB72" s="125"/>
      <c r="BC72" s="125"/>
      <c r="BD72" s="119"/>
      <c r="BE72" s="120"/>
      <c r="BF72" s="121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8"/>
    </row>
    <row r="73" spans="4:74" ht="7.5" customHeight="1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J73" s="104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372"/>
      <c r="AZ73" s="373"/>
      <c r="BA73" s="373"/>
      <c r="BB73" s="373"/>
      <c r="BC73" s="373"/>
      <c r="BD73" s="128" t="s">
        <v>308</v>
      </c>
      <c r="BE73" s="129"/>
      <c r="BF73" s="130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8"/>
    </row>
    <row r="74" spans="4:74" ht="7.5" customHeight="1" thickBot="1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J74" s="106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374"/>
      <c r="AZ74" s="375"/>
      <c r="BA74" s="375"/>
      <c r="BB74" s="375"/>
      <c r="BC74" s="375"/>
      <c r="BD74" s="376"/>
      <c r="BE74" s="377"/>
      <c r="BF74" s="378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9"/>
    </row>
    <row r="75" spans="4:40" ht="7.5" customHeight="1"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N75" s="25"/>
    </row>
    <row r="76" ht="7.5" customHeight="1" thickBot="1"/>
    <row r="77" spans="4:69" ht="7.5" customHeight="1">
      <c r="D77" s="220" t="s">
        <v>304</v>
      </c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2"/>
      <c r="AN77" s="110" t="s">
        <v>303</v>
      </c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2"/>
    </row>
    <row r="78" spans="4:69" ht="7.5" customHeight="1" thickBot="1">
      <c r="D78" s="223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5"/>
      <c r="AN78" s="113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14"/>
      <c r="BN78" s="114"/>
      <c r="BO78" s="114"/>
      <c r="BP78" s="114"/>
      <c r="BQ78" s="115"/>
    </row>
    <row r="79" spans="4:69" ht="7.5" customHeight="1" thickTop="1">
      <c r="D79" s="159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38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424"/>
      <c r="AN79" s="159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4"/>
    </row>
    <row r="80" spans="4:69" ht="7.5" customHeight="1"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37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9"/>
      <c r="AN80" s="104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8"/>
    </row>
    <row r="81" spans="4:69" ht="7.5" customHeight="1"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34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N81" s="104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8"/>
    </row>
    <row r="82" spans="4:69" ht="7.5" customHeight="1">
      <c r="D82" s="104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37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9"/>
      <c r="AN82" s="104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8"/>
    </row>
    <row r="83" spans="4:69" ht="7.5" customHeight="1">
      <c r="D83" s="104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34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6"/>
      <c r="AN83" s="104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8"/>
    </row>
    <row r="84" spans="4:69" ht="7.5" customHeight="1">
      <c r="D84" s="104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37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9"/>
      <c r="AN84" s="104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8"/>
    </row>
    <row r="85" spans="4:69" ht="7.5" customHeight="1">
      <c r="D85" s="104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34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6"/>
      <c r="AN85" s="104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8"/>
    </row>
    <row r="86" spans="4:69" ht="7.5" customHeight="1">
      <c r="D86" s="104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37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9"/>
      <c r="AN86" s="104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8"/>
    </row>
    <row r="87" spans="4:69" ht="7.5" customHeight="1">
      <c r="D87" s="104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34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6"/>
      <c r="AN87" s="104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8"/>
    </row>
    <row r="88" spans="4:69" ht="7.5" customHeight="1">
      <c r="D88" s="10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37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9"/>
      <c r="AN88" s="104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8"/>
    </row>
    <row r="89" spans="4:69" ht="7.5" customHeight="1">
      <c r="D89" s="291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370"/>
      <c r="Q89" s="134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6"/>
      <c r="AN89" s="104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8"/>
    </row>
    <row r="90" spans="4:69" ht="7.5" customHeight="1" thickBot="1">
      <c r="D90" s="420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421"/>
      <c r="Q90" s="140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2"/>
      <c r="AN90" s="106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9"/>
    </row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</sheetData>
  <sheetProtection/>
  <protectedRanges>
    <protectedRange sqref="DV37:DX37 DV35:DX35 DV39:DX39 DV23:DX27 DV41:DX41 DV29:DX29 DV31:DX31 DV33:DX33" name="範囲1"/>
    <protectedRange sqref="P41:R41 BO20:BQ20 BO4:BQ4 P43:R43 BO6:BQ6 BO8:BQ8 BO10:BQ10 BO12:BQ12 BO14:BQ14 BO16:BQ16 P46:R46 P48:R48 BO18:BQ18" name="範囲1_3"/>
  </protectedRanges>
  <mergeCells count="330">
    <mergeCell ref="T24:AA25"/>
    <mergeCell ref="D38:H39"/>
    <mergeCell ref="I38:K39"/>
    <mergeCell ref="L38:P39"/>
    <mergeCell ref="Q38:S39"/>
    <mergeCell ref="T26:AA27"/>
    <mergeCell ref="D26:K27"/>
    <mergeCell ref="L26:S27"/>
    <mergeCell ref="D28:K29"/>
    <mergeCell ref="L28:S29"/>
    <mergeCell ref="D30:K31"/>
    <mergeCell ref="L30:S31"/>
    <mergeCell ref="D24:K25"/>
    <mergeCell ref="L24:S25"/>
    <mergeCell ref="BD44:BF45"/>
    <mergeCell ref="AP42:AQ43"/>
    <mergeCell ref="AZ42:BA43"/>
    <mergeCell ref="AF44:AI45"/>
    <mergeCell ref="AJ44:AL45"/>
    <mergeCell ref="AZ44:BC45"/>
    <mergeCell ref="AP44:AS45"/>
    <mergeCell ref="AR42:AY43"/>
    <mergeCell ref="BB42:BI43"/>
    <mergeCell ref="AF42:AG43"/>
    <mergeCell ref="T38:AA39"/>
    <mergeCell ref="BC17:BW18"/>
    <mergeCell ref="BC19:BW20"/>
    <mergeCell ref="AF36:AI37"/>
    <mergeCell ref="AJ36:AL37"/>
    <mergeCell ref="AF38:AG39"/>
    <mergeCell ref="AH38:AO39"/>
    <mergeCell ref="AP38:AQ39"/>
    <mergeCell ref="AR38:AY39"/>
    <mergeCell ref="AM36:AO37"/>
    <mergeCell ref="BJ42:BS43"/>
    <mergeCell ref="AZ40:BC41"/>
    <mergeCell ref="AZ38:BA39"/>
    <mergeCell ref="AZ32:BC33"/>
    <mergeCell ref="BN32:BP33"/>
    <mergeCell ref="BQ32:BS33"/>
    <mergeCell ref="BQ40:BS41"/>
    <mergeCell ref="BJ38:BK39"/>
    <mergeCell ref="BL38:BS39"/>
    <mergeCell ref="BD40:BF41"/>
    <mergeCell ref="D89:P90"/>
    <mergeCell ref="Q89:AC90"/>
    <mergeCell ref="D59:K60"/>
    <mergeCell ref="D67:K68"/>
    <mergeCell ref="D65:K66"/>
    <mergeCell ref="D63:K64"/>
    <mergeCell ref="N69:U70"/>
    <mergeCell ref="V69:W70"/>
    <mergeCell ref="X67:AE68"/>
    <mergeCell ref="X69:AE70"/>
    <mergeCell ref="D87:P88"/>
    <mergeCell ref="Q87:AC88"/>
    <mergeCell ref="D77:AC78"/>
    <mergeCell ref="D79:P80"/>
    <mergeCell ref="Q79:AC80"/>
    <mergeCell ref="D81:P82"/>
    <mergeCell ref="Q81:AC82"/>
    <mergeCell ref="D85:P86"/>
    <mergeCell ref="L63:M64"/>
    <mergeCell ref="Q85:AC86"/>
    <mergeCell ref="L69:M70"/>
    <mergeCell ref="L67:M68"/>
    <mergeCell ref="L65:M66"/>
    <mergeCell ref="D83:P84"/>
    <mergeCell ref="BJ44:BS45"/>
    <mergeCell ref="D69:K70"/>
    <mergeCell ref="D61:K62"/>
    <mergeCell ref="Q83:AC84"/>
    <mergeCell ref="T51:AA52"/>
    <mergeCell ref="L53:S54"/>
    <mergeCell ref="T53:AA54"/>
    <mergeCell ref="AT44:AV45"/>
    <mergeCell ref="AW44:AY45"/>
    <mergeCell ref="BG44:BI45"/>
    <mergeCell ref="BD36:BF37"/>
    <mergeCell ref="BG32:BI33"/>
    <mergeCell ref="BJ32:BM33"/>
    <mergeCell ref="BN28:BP29"/>
    <mergeCell ref="BC7:BW8"/>
    <mergeCell ref="BC9:BW10"/>
    <mergeCell ref="BC11:BW12"/>
    <mergeCell ref="BC13:BW14"/>
    <mergeCell ref="AP36:AS37"/>
    <mergeCell ref="BD1:BL2"/>
    <mergeCell ref="BG36:BI37"/>
    <mergeCell ref="BJ36:BM37"/>
    <mergeCell ref="AT36:AV37"/>
    <mergeCell ref="AW36:AY37"/>
    <mergeCell ref="AZ36:BC37"/>
    <mergeCell ref="BD32:BF33"/>
    <mergeCell ref="AZ30:BA31"/>
    <mergeCell ref="BM1:BW1"/>
    <mergeCell ref="BC3:BW4"/>
    <mergeCell ref="BC5:BW6"/>
    <mergeCell ref="BB30:BI31"/>
    <mergeCell ref="BJ30:BK31"/>
    <mergeCell ref="BL30:BS31"/>
    <mergeCell ref="BJ26:BK27"/>
    <mergeCell ref="BL26:BS27"/>
    <mergeCell ref="BJ28:BM29"/>
    <mergeCell ref="BC15:BW16"/>
    <mergeCell ref="BQ28:BS29"/>
    <mergeCell ref="BG59:BK60"/>
    <mergeCell ref="D57:AG58"/>
    <mergeCell ref="AS57:AX58"/>
    <mergeCell ref="D51:K52"/>
    <mergeCell ref="D53:K54"/>
    <mergeCell ref="L51:S52"/>
    <mergeCell ref="AJ57:AR58"/>
    <mergeCell ref="L59:M60"/>
    <mergeCell ref="N59:U60"/>
    <mergeCell ref="X59:AE60"/>
    <mergeCell ref="AF59:AG60"/>
    <mergeCell ref="AJ59:AR60"/>
    <mergeCell ref="AS59:AX60"/>
    <mergeCell ref="V59:W60"/>
    <mergeCell ref="BB38:BI39"/>
    <mergeCell ref="DJ37:ED38"/>
    <mergeCell ref="DJ39:ED40"/>
    <mergeCell ref="AZ34:BA35"/>
    <mergeCell ref="BB34:BI35"/>
    <mergeCell ref="BJ34:BK35"/>
    <mergeCell ref="BL34:BS35"/>
    <mergeCell ref="BG40:BI41"/>
    <mergeCell ref="BJ40:BM41"/>
    <mergeCell ref="BN40:BP41"/>
    <mergeCell ref="DJ23:ED28"/>
    <mergeCell ref="DJ29:ED30"/>
    <mergeCell ref="DJ31:ED32"/>
    <mergeCell ref="DJ33:ED34"/>
    <mergeCell ref="AH34:AO35"/>
    <mergeCell ref="AP34:AQ35"/>
    <mergeCell ref="AR34:AY35"/>
    <mergeCell ref="AT32:AV33"/>
    <mergeCell ref="AW32:AY33"/>
    <mergeCell ref="BO71:BV72"/>
    <mergeCell ref="DT21:ED21"/>
    <mergeCell ref="AF46:AL47"/>
    <mergeCell ref="AM46:AS47"/>
    <mergeCell ref="AF24:BS25"/>
    <mergeCell ref="DJ41:ED42"/>
    <mergeCell ref="DK20:DS21"/>
    <mergeCell ref="BN36:BP37"/>
    <mergeCell ref="BQ36:BS37"/>
    <mergeCell ref="DJ35:ED36"/>
    <mergeCell ref="BG71:BN72"/>
    <mergeCell ref="AJ73:AR74"/>
    <mergeCell ref="AS73:AX74"/>
    <mergeCell ref="BG73:BN74"/>
    <mergeCell ref="AY73:BC74"/>
    <mergeCell ref="BD73:BF74"/>
    <mergeCell ref="AF69:AG70"/>
    <mergeCell ref="L61:M62"/>
    <mergeCell ref="N61:U62"/>
    <mergeCell ref="V61:W62"/>
    <mergeCell ref="N67:U68"/>
    <mergeCell ref="V67:W68"/>
    <mergeCell ref="N65:U66"/>
    <mergeCell ref="V65:W66"/>
    <mergeCell ref="N63:U64"/>
    <mergeCell ref="V63:W64"/>
    <mergeCell ref="AF67:AG68"/>
    <mergeCell ref="X61:AE62"/>
    <mergeCell ref="AF61:AG62"/>
    <mergeCell ref="X63:AE64"/>
    <mergeCell ref="AF63:AG64"/>
    <mergeCell ref="X65:AE66"/>
    <mergeCell ref="AF65:AG66"/>
    <mergeCell ref="BG57:BK58"/>
    <mergeCell ref="AY59:BF60"/>
    <mergeCell ref="AT46:AZ47"/>
    <mergeCell ref="BL57:BP58"/>
    <mergeCell ref="BL59:BP60"/>
    <mergeCell ref="BA46:BG47"/>
    <mergeCell ref="BH46:BM47"/>
    <mergeCell ref="BN46:BS47"/>
    <mergeCell ref="AY57:BF58"/>
    <mergeCell ref="BQ57:BV58"/>
    <mergeCell ref="AT40:AV41"/>
    <mergeCell ref="AW40:AY41"/>
    <mergeCell ref="AF32:AI33"/>
    <mergeCell ref="AJ32:AL33"/>
    <mergeCell ref="AM32:AO33"/>
    <mergeCell ref="AP32:AS33"/>
    <mergeCell ref="AF40:AI41"/>
    <mergeCell ref="AJ40:AL41"/>
    <mergeCell ref="AM40:AO41"/>
    <mergeCell ref="AP40:AS41"/>
    <mergeCell ref="BB26:BI27"/>
    <mergeCell ref="AZ28:BC29"/>
    <mergeCell ref="BD28:BF29"/>
    <mergeCell ref="BG28:BI29"/>
    <mergeCell ref="AF30:AG31"/>
    <mergeCell ref="AH30:AO31"/>
    <mergeCell ref="AP30:AQ31"/>
    <mergeCell ref="AR30:AY31"/>
    <mergeCell ref="AP26:AQ27"/>
    <mergeCell ref="AR26:AY27"/>
    <mergeCell ref="AP28:AS29"/>
    <mergeCell ref="AT28:AV29"/>
    <mergeCell ref="AW28:AY29"/>
    <mergeCell ref="AZ26:BA27"/>
    <mergeCell ref="L32:S33"/>
    <mergeCell ref="T34:AA35"/>
    <mergeCell ref="T36:AA37"/>
    <mergeCell ref="AH26:AO27"/>
    <mergeCell ref="AF26:AG27"/>
    <mergeCell ref="AM28:AO29"/>
    <mergeCell ref="AF28:AI29"/>
    <mergeCell ref="AJ28:AL29"/>
    <mergeCell ref="AF34:AG35"/>
    <mergeCell ref="BG61:BK62"/>
    <mergeCell ref="BL61:BP62"/>
    <mergeCell ref="BG63:BK64"/>
    <mergeCell ref="BL63:BP64"/>
    <mergeCell ref="T32:AA33"/>
    <mergeCell ref="D34:K35"/>
    <mergeCell ref="L34:S35"/>
    <mergeCell ref="D36:K37"/>
    <mergeCell ref="L36:S37"/>
    <mergeCell ref="D32:K33"/>
    <mergeCell ref="AY63:BF64"/>
    <mergeCell ref="AJ61:AR62"/>
    <mergeCell ref="AJ67:AR68"/>
    <mergeCell ref="AJ69:AR70"/>
    <mergeCell ref="AY67:BF68"/>
    <mergeCell ref="AS61:AX62"/>
    <mergeCell ref="AY61:BF62"/>
    <mergeCell ref="AJ63:AR64"/>
    <mergeCell ref="AS63:AX64"/>
    <mergeCell ref="BG67:BN68"/>
    <mergeCell ref="AS67:AX68"/>
    <mergeCell ref="AS69:AX70"/>
    <mergeCell ref="BO67:BV68"/>
    <mergeCell ref="BG69:BN70"/>
    <mergeCell ref="BO69:BV70"/>
    <mergeCell ref="AJ14:AQ15"/>
    <mergeCell ref="D12:K13"/>
    <mergeCell ref="L12:S13"/>
    <mergeCell ref="T12:AA13"/>
    <mergeCell ref="T18:AA19"/>
    <mergeCell ref="T16:AA17"/>
    <mergeCell ref="D14:S15"/>
    <mergeCell ref="D18:S19"/>
    <mergeCell ref="D16:K17"/>
    <mergeCell ref="L16:S17"/>
    <mergeCell ref="L2:S3"/>
    <mergeCell ref="D4:K5"/>
    <mergeCell ref="L4:S5"/>
    <mergeCell ref="T2:AA3"/>
    <mergeCell ref="D2:K3"/>
    <mergeCell ref="AB14:AI15"/>
    <mergeCell ref="T14:AA15"/>
    <mergeCell ref="T6:AA7"/>
    <mergeCell ref="AB2:AI3"/>
    <mergeCell ref="AJ2:AQ3"/>
    <mergeCell ref="T4:AA5"/>
    <mergeCell ref="AB4:AI5"/>
    <mergeCell ref="AJ4:AN5"/>
    <mergeCell ref="AO4:AQ5"/>
    <mergeCell ref="L6:S7"/>
    <mergeCell ref="D8:K9"/>
    <mergeCell ref="L8:S9"/>
    <mergeCell ref="D10:K11"/>
    <mergeCell ref="L10:S11"/>
    <mergeCell ref="D6:K7"/>
    <mergeCell ref="AB12:AI13"/>
    <mergeCell ref="AJ12:AQ13"/>
    <mergeCell ref="T8:AA9"/>
    <mergeCell ref="AB8:AI9"/>
    <mergeCell ref="AJ8:AQ9"/>
    <mergeCell ref="T10:AA11"/>
    <mergeCell ref="AR2:AY3"/>
    <mergeCell ref="AR4:AY5"/>
    <mergeCell ref="AR6:AY7"/>
    <mergeCell ref="AR8:AY9"/>
    <mergeCell ref="AB6:AI7"/>
    <mergeCell ref="AJ6:AQ7"/>
    <mergeCell ref="D46:L47"/>
    <mergeCell ref="M46:X47"/>
    <mergeCell ref="D48:X49"/>
    <mergeCell ref="D41:X42"/>
    <mergeCell ref="AF48:AL49"/>
    <mergeCell ref="AM48:AS49"/>
    <mergeCell ref="AH42:AO43"/>
    <mergeCell ref="AM44:AO45"/>
    <mergeCell ref="AR10:AY17"/>
    <mergeCell ref="AR18:AY19"/>
    <mergeCell ref="AR20:AY21"/>
    <mergeCell ref="AB18:AI19"/>
    <mergeCell ref="AJ18:AQ19"/>
    <mergeCell ref="AB20:AI21"/>
    <mergeCell ref="AB16:AI17"/>
    <mergeCell ref="AJ16:AQ17"/>
    <mergeCell ref="AB10:AI11"/>
    <mergeCell ref="AJ10:AQ11"/>
    <mergeCell ref="D20:G21"/>
    <mergeCell ref="M20:S21"/>
    <mergeCell ref="T30:AA31"/>
    <mergeCell ref="AN79:BB80"/>
    <mergeCell ref="AJ71:AR72"/>
    <mergeCell ref="AS71:AX72"/>
    <mergeCell ref="H20:L21"/>
    <mergeCell ref="T20:AA21"/>
    <mergeCell ref="D43:X44"/>
    <mergeCell ref="AJ20:AQ21"/>
    <mergeCell ref="BQ59:BV60"/>
    <mergeCell ref="BQ61:BV62"/>
    <mergeCell ref="BQ63:BV64"/>
    <mergeCell ref="AN87:BB88"/>
    <mergeCell ref="BC87:BQ88"/>
    <mergeCell ref="BC79:BQ80"/>
    <mergeCell ref="AN81:BB82"/>
    <mergeCell ref="BC81:BQ82"/>
    <mergeCell ref="AN83:BB84"/>
    <mergeCell ref="BC83:BQ84"/>
    <mergeCell ref="AN89:BB90"/>
    <mergeCell ref="BC89:BQ90"/>
    <mergeCell ref="AN77:BQ78"/>
    <mergeCell ref="BD69:BF70"/>
    <mergeCell ref="AY69:BC70"/>
    <mergeCell ref="AY71:BC72"/>
    <mergeCell ref="BD71:BF72"/>
    <mergeCell ref="BO73:BV74"/>
    <mergeCell ref="AN85:BB86"/>
    <mergeCell ref="BC85:BQ86"/>
  </mergeCells>
  <conditionalFormatting sqref="D53:K54">
    <cfRule type="cellIs" priority="1" dxfId="2" operator="equal" stopIfTrue="1">
      <formula>"自動成功"</formula>
    </cfRule>
    <cfRule type="cellIs" priority="2" dxfId="3" operator="equal" stopIfTrue="1">
      <formula>"自動失敗"</formula>
    </cfRule>
  </conditionalFormatting>
  <dataValidations count="9">
    <dataValidation type="list" allowBlank="1" sqref="BB26:BI27 BL26:BS27 AH30:AO31 AR30:AY31 BB30:BI31 BL30:BS31 AH34:AO35 AR34:AY35 BB34:BI35 BL34:BS35 AH38:AO39 AR38:AY39 BB38:BI39 AH42:AO43 AR42:AY43 BB42:BI43 BL38:BS39">
      <formula1>技能名</formula1>
    </dataValidation>
    <dataValidation type="list" allowBlank="1" sqref="D8:K9">
      <formula1>性別</formula1>
    </dataValidation>
    <dataValidation type="list" allowBlank="1" sqref="M20">
      <formula1>時間</formula1>
    </dataValidation>
    <dataValidation type="list" allowBlank="1" sqref="D18:S19">
      <formula1>INDIRECT($D$16)</formula1>
    </dataValidation>
    <dataValidation type="list" allowBlank="1" showInputMessage="1" sqref="D16:K17">
      <formula1>期間</formula1>
    </dataValidation>
    <dataValidation type="whole" allowBlank="1" showErrorMessage="1" error="１～９９を入れてください" sqref="AM48:AS49">
      <formula1>0</formula1>
      <formula2>99</formula2>
    </dataValidation>
    <dataValidation type="list" allowBlank="1" sqref="M46:X47">
      <formula1>精神障害種類</formula1>
    </dataValidation>
    <dataValidation type="list" allowBlank="1" sqref="D48:X49">
      <formula1>INDIRECT($M$46)</formula1>
    </dataValidation>
    <dataValidation type="list" allowBlank="1" sqref="BC22:BW22">
      <formula1>INDIRECT($M$41)</formula1>
    </dataValidation>
  </dataValidations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98"/>
  <sheetViews>
    <sheetView zoomScalePageLayoutView="0" workbookViewId="0" topLeftCell="A1">
      <selection activeCell="N19" sqref="N19"/>
    </sheetView>
  </sheetViews>
  <sheetFormatPr defaultColWidth="9.00390625" defaultRowHeight="14.25" customHeight="1"/>
  <cols>
    <col min="1" max="1" width="19.50390625" style="66" bestFit="1" customWidth="1"/>
    <col min="2" max="2" width="10.25390625" style="67" customWidth="1"/>
    <col min="3" max="3" width="20.875" style="1" customWidth="1"/>
    <col min="4" max="4" width="7.125" style="1" bestFit="1" customWidth="1"/>
    <col min="5" max="5" width="3.625" style="1" customWidth="1"/>
    <col min="6" max="6" width="19.50390625" style="35" bestFit="1" customWidth="1"/>
    <col min="7" max="7" width="3.625" style="5" customWidth="1"/>
    <col min="8" max="8" width="3.625" style="1" customWidth="1"/>
    <col min="9" max="9" width="7.00390625" style="1" bestFit="1" customWidth="1"/>
    <col min="10" max="10" width="3.625" style="1" customWidth="1"/>
    <col min="11" max="11" width="3.50390625" style="1" bestFit="1" customWidth="1"/>
    <col min="12" max="12" width="37.625" style="1" customWidth="1"/>
    <col min="13" max="13" width="3.625" style="1" customWidth="1"/>
    <col min="14" max="14" width="37.875" style="1" bestFit="1" customWidth="1"/>
    <col min="15" max="16" width="3.625" style="1" customWidth="1"/>
    <col min="17" max="17" width="16.375" style="1" customWidth="1"/>
    <col min="18" max="18" width="17.125" style="1" bestFit="1" customWidth="1"/>
    <col min="19" max="19" width="18.25390625" style="1" customWidth="1"/>
    <col min="20" max="20" width="22.375" style="1" customWidth="1"/>
    <col min="21" max="21" width="13.875" style="1" bestFit="1" customWidth="1"/>
    <col min="22" max="22" width="23.25390625" style="1" customWidth="1"/>
    <col min="23" max="23" width="11.00390625" style="1" bestFit="1" customWidth="1"/>
    <col min="24" max="24" width="16.00390625" style="1" bestFit="1" customWidth="1"/>
    <col min="25" max="27" width="8.375" style="1" customWidth="1"/>
    <col min="28" max="28" width="11.375" style="1" customWidth="1"/>
    <col min="29" max="29" width="18.50390625" style="1" customWidth="1"/>
    <col min="30" max="30" width="18.125" style="1" bestFit="1" customWidth="1"/>
    <col min="31" max="33" width="3.625" style="1" customWidth="1"/>
    <col min="38" max="145" width="3.625" style="1" customWidth="1"/>
    <col min="146" max="16384" width="9.00390625" style="1" customWidth="1"/>
  </cols>
  <sheetData>
    <row r="1" spans="1:37" ht="14.25" customHeight="1" thickBot="1">
      <c r="A1" s="71" t="s">
        <v>145</v>
      </c>
      <c r="B1" s="73" t="s">
        <v>146</v>
      </c>
      <c r="C1" s="464" t="s">
        <v>151</v>
      </c>
      <c r="D1" s="465"/>
      <c r="F1" s="38" t="s">
        <v>144</v>
      </c>
      <c r="G1" s="38"/>
      <c r="H1"/>
      <c r="I1"/>
      <c r="J1"/>
      <c r="K1"/>
      <c r="M1" s="5"/>
      <c r="N1" s="5"/>
      <c r="AH1" s="1"/>
      <c r="AI1" s="1"/>
      <c r="AJ1" s="1"/>
      <c r="AK1" s="1"/>
    </row>
    <row r="2" spans="1:37" ht="14.25" customHeight="1" thickBot="1">
      <c r="A2" s="70"/>
      <c r="B2" s="72"/>
      <c r="C2" s="59" t="s">
        <v>152</v>
      </c>
      <c r="D2" s="41" t="s">
        <v>146</v>
      </c>
      <c r="H2"/>
      <c r="I2" s="2" t="s">
        <v>4</v>
      </c>
      <c r="J2"/>
      <c r="K2"/>
      <c r="L2" s="463" t="s">
        <v>5</v>
      </c>
      <c r="M2" s="463"/>
      <c r="N2" s="463"/>
      <c r="Q2" s="35" t="s">
        <v>177</v>
      </c>
      <c r="R2" s="35"/>
      <c r="S2" s="35"/>
      <c r="AH2" s="1"/>
      <c r="AI2" s="1"/>
      <c r="AJ2" s="1"/>
      <c r="AK2" s="1"/>
    </row>
    <row r="3" spans="1:37" ht="14.25" customHeight="1" thickBot="1" thickTop="1">
      <c r="A3" s="74" t="s">
        <v>174</v>
      </c>
      <c r="B3" s="75">
        <v>5</v>
      </c>
      <c r="C3" s="60"/>
      <c r="D3" s="40"/>
      <c r="F3" s="76" t="s">
        <v>175</v>
      </c>
      <c r="G3" s="9"/>
      <c r="H3"/>
      <c r="I3" s="19" t="s">
        <v>26</v>
      </c>
      <c r="J3"/>
      <c r="L3" s="102" t="s">
        <v>147</v>
      </c>
      <c r="M3" s="10"/>
      <c r="N3" s="103" t="s">
        <v>149</v>
      </c>
      <c r="Q3" s="89" t="s">
        <v>277</v>
      </c>
      <c r="R3" s="93" t="s">
        <v>178</v>
      </c>
      <c r="S3" s="93" t="s">
        <v>289</v>
      </c>
      <c r="T3" s="90" t="s">
        <v>179</v>
      </c>
      <c r="U3" s="90" t="s">
        <v>180</v>
      </c>
      <c r="V3" s="90" t="s">
        <v>181</v>
      </c>
      <c r="W3" s="90" t="s">
        <v>182</v>
      </c>
      <c r="X3" s="90" t="s">
        <v>183</v>
      </c>
      <c r="Y3" s="90" t="s">
        <v>184</v>
      </c>
      <c r="Z3" s="90" t="s">
        <v>185</v>
      </c>
      <c r="AA3" s="90" t="s">
        <v>189</v>
      </c>
      <c r="AB3" s="90" t="s">
        <v>186</v>
      </c>
      <c r="AC3" s="90" t="s">
        <v>187</v>
      </c>
      <c r="AD3" s="91" t="s">
        <v>188</v>
      </c>
      <c r="AH3" s="1"/>
      <c r="AI3" s="1"/>
      <c r="AJ3" s="1"/>
      <c r="AK3" s="1"/>
    </row>
    <row r="4" spans="1:37" ht="14.25" customHeight="1" thickTop="1">
      <c r="A4" s="64" t="s">
        <v>62</v>
      </c>
      <c r="B4" s="68">
        <v>15</v>
      </c>
      <c r="C4" s="466"/>
      <c r="D4" s="467"/>
      <c r="F4" s="46" t="s">
        <v>62</v>
      </c>
      <c r="G4" s="9"/>
      <c r="H4"/>
      <c r="I4" s="20" t="s">
        <v>27</v>
      </c>
      <c r="J4"/>
      <c r="K4"/>
      <c r="L4" s="13" t="s">
        <v>28</v>
      </c>
      <c r="M4"/>
      <c r="N4" s="17" t="s">
        <v>38</v>
      </c>
      <c r="Q4" s="86" t="s">
        <v>294</v>
      </c>
      <c r="R4" s="1" t="s">
        <v>295</v>
      </c>
      <c r="S4" s="94" t="s">
        <v>290</v>
      </c>
      <c r="T4" s="87" t="s">
        <v>274</v>
      </c>
      <c r="U4" s="87" t="s">
        <v>269</v>
      </c>
      <c r="V4" s="87" t="s">
        <v>260</v>
      </c>
      <c r="W4" s="87" t="s">
        <v>217</v>
      </c>
      <c r="X4" s="87" t="s">
        <v>213</v>
      </c>
      <c r="Y4" s="87" t="s">
        <v>209</v>
      </c>
      <c r="Z4" s="87" t="s">
        <v>207</v>
      </c>
      <c r="AA4" s="87" t="s">
        <v>205</v>
      </c>
      <c r="AB4" s="87" t="s">
        <v>204</v>
      </c>
      <c r="AC4" s="87" t="s">
        <v>194</v>
      </c>
      <c r="AD4" s="88" t="s">
        <v>190</v>
      </c>
      <c r="AH4" s="1"/>
      <c r="AI4" s="1"/>
      <c r="AJ4" s="1"/>
      <c r="AK4" s="1"/>
    </row>
    <row r="5" spans="1:37" ht="14.25" customHeight="1" thickBot="1">
      <c r="A5" s="64" t="s">
        <v>157</v>
      </c>
      <c r="B5" s="68">
        <v>15</v>
      </c>
      <c r="C5" s="468"/>
      <c r="D5" s="469"/>
      <c r="F5" s="46" t="s">
        <v>165</v>
      </c>
      <c r="G5" s="9"/>
      <c r="H5"/>
      <c r="I5" s="21" t="s">
        <v>47</v>
      </c>
      <c r="J5"/>
      <c r="K5"/>
      <c r="L5" s="14" t="s">
        <v>29</v>
      </c>
      <c r="M5"/>
      <c r="N5" s="15" t="s">
        <v>39</v>
      </c>
      <c r="Q5" s="81"/>
      <c r="R5" s="97" t="s">
        <v>296</v>
      </c>
      <c r="S5" s="95"/>
      <c r="T5" s="80" t="s">
        <v>275</v>
      </c>
      <c r="U5" s="80" t="s">
        <v>270</v>
      </c>
      <c r="V5" s="80" t="s">
        <v>261</v>
      </c>
      <c r="W5" s="80" t="s">
        <v>218</v>
      </c>
      <c r="X5" s="80" t="s">
        <v>214</v>
      </c>
      <c r="Y5" s="80" t="s">
        <v>210</v>
      </c>
      <c r="Z5" s="80" t="s">
        <v>208</v>
      </c>
      <c r="AA5" s="80" t="s">
        <v>206</v>
      </c>
      <c r="AB5" s="80"/>
      <c r="AC5" s="80" t="s">
        <v>195</v>
      </c>
      <c r="AD5" s="82" t="s">
        <v>191</v>
      </c>
      <c r="AH5" s="1"/>
      <c r="AI5" s="1"/>
      <c r="AJ5" s="1"/>
      <c r="AK5" s="1"/>
    </row>
    <row r="6" spans="1:37" ht="14.25" customHeight="1">
      <c r="A6" s="64" t="s">
        <v>63</v>
      </c>
      <c r="B6" s="68">
        <v>25</v>
      </c>
      <c r="F6" s="46" t="s">
        <v>63</v>
      </c>
      <c r="G6" s="9"/>
      <c r="H6"/>
      <c r="I6"/>
      <c r="J6"/>
      <c r="K6"/>
      <c r="L6" s="14" t="s">
        <v>30</v>
      </c>
      <c r="M6"/>
      <c r="N6" s="15" t="s">
        <v>40</v>
      </c>
      <c r="Q6" s="81"/>
      <c r="R6" s="80" t="s">
        <v>278</v>
      </c>
      <c r="S6" s="95"/>
      <c r="T6" s="80" t="s">
        <v>276</v>
      </c>
      <c r="U6" s="80" t="s">
        <v>271</v>
      </c>
      <c r="V6" s="80" t="s">
        <v>262</v>
      </c>
      <c r="W6" s="80" t="s">
        <v>219</v>
      </c>
      <c r="X6" s="80" t="s">
        <v>215</v>
      </c>
      <c r="Y6" s="80" t="s">
        <v>211</v>
      </c>
      <c r="Z6" s="80"/>
      <c r="AA6" s="80"/>
      <c r="AB6" s="80"/>
      <c r="AC6" s="80" t="s">
        <v>196</v>
      </c>
      <c r="AD6" s="82" t="s">
        <v>192</v>
      </c>
      <c r="AH6" s="1"/>
      <c r="AI6" s="1"/>
      <c r="AJ6" s="1"/>
      <c r="AK6" s="1"/>
    </row>
    <row r="7" spans="1:37" ht="14.25" customHeight="1" thickBot="1">
      <c r="A7" s="64" t="s">
        <v>64</v>
      </c>
      <c r="B7" s="68">
        <v>10</v>
      </c>
      <c r="C7" s="472" t="s">
        <v>154</v>
      </c>
      <c r="D7" s="473"/>
      <c r="F7" s="46" t="s">
        <v>64</v>
      </c>
      <c r="G7" s="9"/>
      <c r="H7"/>
      <c r="I7"/>
      <c r="J7"/>
      <c r="K7"/>
      <c r="L7" s="14" t="s">
        <v>31</v>
      </c>
      <c r="M7"/>
      <c r="N7" s="15" t="s">
        <v>41</v>
      </c>
      <c r="Q7" s="81"/>
      <c r="R7" s="95" t="s">
        <v>279</v>
      </c>
      <c r="S7" s="95"/>
      <c r="T7" s="80"/>
      <c r="U7" s="80" t="s">
        <v>272</v>
      </c>
      <c r="V7" s="80" t="s">
        <v>263</v>
      </c>
      <c r="W7" s="80" t="s">
        <v>220</v>
      </c>
      <c r="X7" s="80" t="s">
        <v>216</v>
      </c>
      <c r="Y7" s="80" t="s">
        <v>212</v>
      </c>
      <c r="Z7" s="80"/>
      <c r="AA7" s="80"/>
      <c r="AB7" s="80"/>
      <c r="AC7" s="80" t="s">
        <v>197</v>
      </c>
      <c r="AD7" s="82" t="s">
        <v>193</v>
      </c>
      <c r="AH7" s="1"/>
      <c r="AI7" s="1"/>
      <c r="AJ7" s="1"/>
      <c r="AK7" s="1"/>
    </row>
    <row r="8" spans="1:37" ht="14.25" customHeight="1" thickBot="1">
      <c r="A8" s="64" t="s">
        <v>65</v>
      </c>
      <c r="B8" s="69">
        <v>30</v>
      </c>
      <c r="C8" s="61" t="s">
        <v>155</v>
      </c>
      <c r="D8" s="43"/>
      <c r="F8" s="46" t="s">
        <v>65</v>
      </c>
      <c r="G8" s="9"/>
      <c r="H8"/>
      <c r="I8" s="2" t="s">
        <v>6</v>
      </c>
      <c r="J8"/>
      <c r="K8"/>
      <c r="L8" s="14" t="s">
        <v>32</v>
      </c>
      <c r="M8"/>
      <c r="N8" s="15" t="s">
        <v>46</v>
      </c>
      <c r="Q8" s="81"/>
      <c r="R8" s="95" t="s">
        <v>280</v>
      </c>
      <c r="S8" s="95" t="s">
        <v>288</v>
      </c>
      <c r="T8" s="80"/>
      <c r="U8" s="80" t="s">
        <v>273</v>
      </c>
      <c r="V8" s="80" t="s">
        <v>264</v>
      </c>
      <c r="W8" s="80" t="s">
        <v>221</v>
      </c>
      <c r="X8" s="80"/>
      <c r="Y8" s="80"/>
      <c r="Z8" s="80"/>
      <c r="AA8" s="80"/>
      <c r="AB8" s="80"/>
      <c r="AC8" s="80" t="s">
        <v>198</v>
      </c>
      <c r="AD8" s="82"/>
      <c r="AH8" s="1"/>
      <c r="AI8" s="1"/>
      <c r="AJ8" s="1"/>
      <c r="AK8" s="1"/>
    </row>
    <row r="9" spans="1:37" ht="14.25" customHeight="1" thickBot="1" thickTop="1">
      <c r="A9" s="64" t="s">
        <v>57</v>
      </c>
      <c r="B9" s="69">
        <v>1</v>
      </c>
      <c r="C9" s="62"/>
      <c r="D9" s="44"/>
      <c r="F9" s="47" t="s">
        <v>57</v>
      </c>
      <c r="G9" s="9"/>
      <c r="H9"/>
      <c r="I9" s="19" t="s">
        <v>142</v>
      </c>
      <c r="J9"/>
      <c r="K9"/>
      <c r="L9" s="14" t="s">
        <v>33</v>
      </c>
      <c r="M9"/>
      <c r="N9" s="15" t="s">
        <v>42</v>
      </c>
      <c r="Q9" s="81"/>
      <c r="R9" s="95" t="s">
        <v>281</v>
      </c>
      <c r="S9" s="95"/>
      <c r="T9" s="80"/>
      <c r="U9" s="80"/>
      <c r="V9" s="80" t="s">
        <v>265</v>
      </c>
      <c r="W9" s="80" t="s">
        <v>222</v>
      </c>
      <c r="X9" s="80"/>
      <c r="Y9" s="80"/>
      <c r="Z9" s="80"/>
      <c r="AA9" s="80"/>
      <c r="AB9" s="80"/>
      <c r="AC9" s="80" t="s">
        <v>199</v>
      </c>
      <c r="AD9" s="82"/>
      <c r="AH9" s="1"/>
      <c r="AI9" s="1"/>
      <c r="AJ9" s="1"/>
      <c r="AK9" s="1"/>
    </row>
    <row r="10" spans="1:37" ht="14.25" customHeight="1" thickBot="1">
      <c r="A10" s="64" t="s">
        <v>67</v>
      </c>
      <c r="B10" s="69">
        <v>10</v>
      </c>
      <c r="C10" s="61" t="s">
        <v>156</v>
      </c>
      <c r="D10" s="42" t="s">
        <v>146</v>
      </c>
      <c r="F10" s="48" t="s">
        <v>66</v>
      </c>
      <c r="G10" s="9"/>
      <c r="H10"/>
      <c r="I10" s="20" t="s">
        <v>6</v>
      </c>
      <c r="J10"/>
      <c r="K10"/>
      <c r="L10" s="15" t="s">
        <v>34</v>
      </c>
      <c r="M10"/>
      <c r="N10" s="15" t="s">
        <v>43</v>
      </c>
      <c r="Q10" s="81"/>
      <c r="R10" s="95" t="s">
        <v>282</v>
      </c>
      <c r="S10" s="95"/>
      <c r="T10" s="80"/>
      <c r="U10" s="80"/>
      <c r="V10" s="80" t="s">
        <v>266</v>
      </c>
      <c r="W10" s="80" t="s">
        <v>223</v>
      </c>
      <c r="X10" s="80"/>
      <c r="Y10" s="80"/>
      <c r="Z10" s="80"/>
      <c r="AA10" s="80"/>
      <c r="AB10" s="80"/>
      <c r="AC10" s="80" t="s">
        <v>200</v>
      </c>
      <c r="AD10" s="82"/>
      <c r="AH10" s="1"/>
      <c r="AI10" s="1"/>
      <c r="AJ10" s="1"/>
      <c r="AK10" s="1"/>
    </row>
    <row r="11" spans="1:37" ht="14.25" customHeight="1" thickBot="1" thickTop="1">
      <c r="A11" s="64" t="s">
        <v>68</v>
      </c>
      <c r="B11" s="69">
        <v>5</v>
      </c>
      <c r="C11" s="63"/>
      <c r="D11" s="45"/>
      <c r="F11" s="49" t="s">
        <v>67</v>
      </c>
      <c r="G11" s="9"/>
      <c r="H11"/>
      <c r="I11" s="21" t="s">
        <v>143</v>
      </c>
      <c r="J11"/>
      <c r="K11"/>
      <c r="L11" s="15" t="s">
        <v>35</v>
      </c>
      <c r="M11"/>
      <c r="N11" s="15" t="s">
        <v>150</v>
      </c>
      <c r="Q11" s="81"/>
      <c r="R11" s="95" t="s">
        <v>283</v>
      </c>
      <c r="S11" s="95"/>
      <c r="T11" s="80"/>
      <c r="U11" s="80"/>
      <c r="V11" s="80" t="s">
        <v>267</v>
      </c>
      <c r="W11" s="92" t="s">
        <v>224</v>
      </c>
      <c r="X11" s="80"/>
      <c r="Y11" s="80"/>
      <c r="Z11" s="80"/>
      <c r="AA11" s="80"/>
      <c r="AB11" s="80"/>
      <c r="AC11" s="80" t="s">
        <v>201</v>
      </c>
      <c r="AD11" s="82"/>
      <c r="AH11" s="1"/>
      <c r="AI11" s="1"/>
      <c r="AJ11" s="1"/>
      <c r="AK11" s="1"/>
    </row>
    <row r="12" spans="1:37" ht="14.25" customHeight="1">
      <c r="A12" s="64" t="s">
        <v>69</v>
      </c>
      <c r="B12" s="69">
        <v>25</v>
      </c>
      <c r="C12" s="474"/>
      <c r="D12" s="475"/>
      <c r="F12" s="46" t="s">
        <v>68</v>
      </c>
      <c r="G12" s="9"/>
      <c r="H12"/>
      <c r="I12"/>
      <c r="J12"/>
      <c r="K12"/>
      <c r="L12" s="15" t="s">
        <v>36</v>
      </c>
      <c r="M12"/>
      <c r="N12" s="15" t="s">
        <v>44</v>
      </c>
      <c r="Q12" s="81"/>
      <c r="R12" s="95" t="s">
        <v>284</v>
      </c>
      <c r="S12" s="95"/>
      <c r="T12" s="80"/>
      <c r="U12" s="80"/>
      <c r="V12" s="80" t="s">
        <v>268</v>
      </c>
      <c r="W12" s="80" t="s">
        <v>225</v>
      </c>
      <c r="X12" s="80"/>
      <c r="Y12" s="80"/>
      <c r="Z12" s="80"/>
      <c r="AA12" s="80"/>
      <c r="AB12" s="80"/>
      <c r="AC12" s="80" t="s">
        <v>202</v>
      </c>
      <c r="AD12" s="82"/>
      <c r="AH12" s="1"/>
      <c r="AI12" s="1"/>
      <c r="AJ12" s="1"/>
      <c r="AK12" s="1"/>
    </row>
    <row r="13" spans="1:37" ht="14.25" customHeight="1" thickBot="1">
      <c r="A13" s="64" t="s">
        <v>70</v>
      </c>
      <c r="B13" s="68">
        <v>5</v>
      </c>
      <c r="C13" s="468"/>
      <c r="D13" s="469"/>
      <c r="F13" s="47" t="s">
        <v>69</v>
      </c>
      <c r="G13" s="9"/>
      <c r="H13"/>
      <c r="I13"/>
      <c r="J13"/>
      <c r="K13"/>
      <c r="L13" s="16" t="s">
        <v>37</v>
      </c>
      <c r="M13"/>
      <c r="N13" s="16" t="s">
        <v>45</v>
      </c>
      <c r="Q13" s="81"/>
      <c r="R13" s="95" t="s">
        <v>285</v>
      </c>
      <c r="S13" s="95"/>
      <c r="T13" s="80"/>
      <c r="U13" s="80"/>
      <c r="V13" s="80"/>
      <c r="W13" s="80" t="s">
        <v>226</v>
      </c>
      <c r="X13" s="80"/>
      <c r="Y13" s="80"/>
      <c r="Z13" s="80"/>
      <c r="AA13" s="80"/>
      <c r="AB13" s="80"/>
      <c r="AC13" s="80" t="s">
        <v>203</v>
      </c>
      <c r="AD13" s="82"/>
      <c r="AH13" s="1"/>
      <c r="AI13" s="1"/>
      <c r="AJ13" s="1"/>
      <c r="AK13" s="1"/>
    </row>
    <row r="14" spans="1:37" ht="14.25" customHeight="1" thickBot="1">
      <c r="A14" s="64" t="s">
        <v>158</v>
      </c>
      <c r="B14" s="68">
        <v>20</v>
      </c>
      <c r="F14" s="50" t="s">
        <v>66</v>
      </c>
      <c r="G14" s="9"/>
      <c r="H14"/>
      <c r="I14" s="37" t="s">
        <v>148</v>
      </c>
      <c r="J14"/>
      <c r="K14"/>
      <c r="L14" s="12"/>
      <c r="M14" s="12"/>
      <c r="Q14" s="81"/>
      <c r="R14" s="95" t="s">
        <v>286</v>
      </c>
      <c r="S14" s="95"/>
      <c r="T14" s="80"/>
      <c r="U14" s="80"/>
      <c r="V14" s="80"/>
      <c r="W14" s="80" t="s">
        <v>227</v>
      </c>
      <c r="X14" s="80"/>
      <c r="Y14" s="80"/>
      <c r="Z14" s="80" t="s">
        <v>292</v>
      </c>
      <c r="AA14" s="80"/>
      <c r="AB14" s="80"/>
      <c r="AC14" s="80"/>
      <c r="AD14" s="82"/>
      <c r="AH14" s="1"/>
      <c r="AI14" s="1"/>
      <c r="AJ14" s="1"/>
      <c r="AK14" s="1"/>
    </row>
    <row r="15" spans="1:37" ht="14.25" customHeight="1">
      <c r="A15" s="64" t="s">
        <v>159</v>
      </c>
      <c r="B15" s="68">
        <v>20</v>
      </c>
      <c r="C15" s="470" t="s">
        <v>153</v>
      </c>
      <c r="D15" s="471"/>
      <c r="F15" s="49" t="s">
        <v>70</v>
      </c>
      <c r="G15" s="9"/>
      <c r="H15"/>
      <c r="I15" s="20" t="s">
        <v>147</v>
      </c>
      <c r="J15"/>
      <c r="K15"/>
      <c r="M15" s="18"/>
      <c r="Q15" s="81"/>
      <c r="R15" s="95" t="s">
        <v>287</v>
      </c>
      <c r="S15" s="95"/>
      <c r="T15" s="80"/>
      <c r="U15" s="80"/>
      <c r="V15" s="80"/>
      <c r="W15" s="80" t="s">
        <v>228</v>
      </c>
      <c r="X15" s="80"/>
      <c r="Y15" s="80"/>
      <c r="Z15" s="80" t="s">
        <v>291</v>
      </c>
      <c r="AA15" s="80"/>
      <c r="AB15" s="80"/>
      <c r="AC15" s="80"/>
      <c r="AD15" s="82"/>
      <c r="AH15" s="1"/>
      <c r="AI15" s="1"/>
      <c r="AJ15" s="1"/>
      <c r="AK15" s="1"/>
    </row>
    <row r="16" spans="1:37" ht="14.25" customHeight="1" thickBot="1">
      <c r="A16" s="64" t="s">
        <v>160</v>
      </c>
      <c r="B16" s="68">
        <v>1</v>
      </c>
      <c r="C16" s="7"/>
      <c r="D16" s="6"/>
      <c r="F16" s="46" t="s">
        <v>166</v>
      </c>
      <c r="G16" s="9"/>
      <c r="H16"/>
      <c r="I16" s="21" t="s">
        <v>149</v>
      </c>
      <c r="J16"/>
      <c r="M16" s="11"/>
      <c r="Q16" s="81"/>
      <c r="R16" s="95"/>
      <c r="S16" s="95"/>
      <c r="T16" s="80"/>
      <c r="U16" s="80"/>
      <c r="V16" s="80"/>
      <c r="W16" s="80" t="s">
        <v>229</v>
      </c>
      <c r="X16" s="80"/>
      <c r="Y16" s="80"/>
      <c r="Z16" s="80"/>
      <c r="AA16" s="80"/>
      <c r="AB16" s="80"/>
      <c r="AC16" s="80"/>
      <c r="AD16" s="82"/>
      <c r="AH16" s="1"/>
      <c r="AI16" s="1"/>
      <c r="AJ16" s="1"/>
      <c r="AK16" s="1"/>
    </row>
    <row r="17" spans="1:37" ht="14.25" customHeight="1">
      <c r="A17" s="64" t="s">
        <v>161</v>
      </c>
      <c r="B17" s="68">
        <v>1</v>
      </c>
      <c r="C17" s="3"/>
      <c r="D17" s="7"/>
      <c r="F17" s="46" t="s">
        <v>167</v>
      </c>
      <c r="G17" s="9"/>
      <c r="H17"/>
      <c r="I17"/>
      <c r="J17"/>
      <c r="M17" s="11"/>
      <c r="Q17" s="81"/>
      <c r="R17" s="95"/>
      <c r="S17" s="95"/>
      <c r="T17" s="80"/>
      <c r="U17" s="80"/>
      <c r="V17" s="80"/>
      <c r="W17" s="80" t="s">
        <v>230</v>
      </c>
      <c r="X17" s="80"/>
      <c r="Y17" s="80"/>
      <c r="Z17" s="80"/>
      <c r="AA17" s="80"/>
      <c r="AB17" s="80"/>
      <c r="AC17" s="80"/>
      <c r="AD17" s="82"/>
      <c r="AH17" s="1"/>
      <c r="AI17" s="1"/>
      <c r="AJ17" s="1"/>
      <c r="AK17" s="1"/>
    </row>
    <row r="18" spans="1:37" ht="14.25" customHeight="1">
      <c r="A18" s="64" t="s">
        <v>162</v>
      </c>
      <c r="B18" s="68">
        <v>10</v>
      </c>
      <c r="C18" s="7"/>
      <c r="D18" s="6"/>
      <c r="F18" s="46" t="s">
        <v>71</v>
      </c>
      <c r="G18" s="9"/>
      <c r="H18"/>
      <c r="I18"/>
      <c r="J18"/>
      <c r="M18" s="11"/>
      <c r="Q18" s="81"/>
      <c r="R18" s="95"/>
      <c r="S18" s="95"/>
      <c r="T18" s="80"/>
      <c r="U18" s="80"/>
      <c r="V18" s="80"/>
      <c r="W18" s="80" t="s">
        <v>231</v>
      </c>
      <c r="X18" s="80"/>
      <c r="Y18" s="80"/>
      <c r="Z18" s="80"/>
      <c r="AA18" s="80"/>
      <c r="AB18" s="80"/>
      <c r="AC18" s="80"/>
      <c r="AD18" s="82"/>
      <c r="AH18" s="1"/>
      <c r="AI18" s="1"/>
      <c r="AJ18" s="1"/>
      <c r="AK18" s="1"/>
    </row>
    <row r="19" spans="1:37" ht="14.25" customHeight="1">
      <c r="A19" s="65" t="s">
        <v>73</v>
      </c>
      <c r="B19" s="68">
        <v>20</v>
      </c>
      <c r="C19" s="7"/>
      <c r="D19" s="7"/>
      <c r="F19" s="46" t="s">
        <v>72</v>
      </c>
      <c r="G19" s="9"/>
      <c r="H19"/>
      <c r="I19"/>
      <c r="J19"/>
      <c r="M19" s="58"/>
      <c r="Q19" s="81"/>
      <c r="R19" s="95"/>
      <c r="S19" s="95"/>
      <c r="T19" s="80"/>
      <c r="U19" s="80"/>
      <c r="V19" s="80"/>
      <c r="W19" s="80" t="s">
        <v>232</v>
      </c>
      <c r="X19" s="80"/>
      <c r="Y19" s="80"/>
      <c r="Z19" s="80"/>
      <c r="AA19" s="80"/>
      <c r="AB19" s="80"/>
      <c r="AC19" s="80"/>
      <c r="AD19" s="82"/>
      <c r="AH19" s="1"/>
      <c r="AI19" s="1"/>
      <c r="AJ19" s="1"/>
      <c r="AK19" s="1"/>
    </row>
    <row r="20" spans="1:37" ht="14.25" customHeight="1">
      <c r="A20" s="64" t="s">
        <v>74</v>
      </c>
      <c r="B20" s="68">
        <v>10</v>
      </c>
      <c r="C20" s="7"/>
      <c r="D20" s="6"/>
      <c r="F20" s="46" t="s">
        <v>168</v>
      </c>
      <c r="G20" s="9"/>
      <c r="H20"/>
      <c r="I20"/>
      <c r="J20"/>
      <c r="M20" s="11"/>
      <c r="Q20" s="81"/>
      <c r="R20" s="95"/>
      <c r="S20" s="95"/>
      <c r="T20" s="80"/>
      <c r="U20" s="80"/>
      <c r="V20" s="80"/>
      <c r="W20" s="80" t="s">
        <v>233</v>
      </c>
      <c r="X20" s="80"/>
      <c r="Y20" s="80"/>
      <c r="Z20" s="80"/>
      <c r="AA20" s="80"/>
      <c r="AB20" s="80"/>
      <c r="AC20" s="80"/>
      <c r="AD20" s="82"/>
      <c r="AH20" s="1"/>
      <c r="AI20" s="1"/>
      <c r="AJ20" s="1"/>
      <c r="AK20" s="1"/>
    </row>
    <row r="21" spans="1:37" ht="14.25" customHeight="1" thickBot="1">
      <c r="A21" s="64" t="s">
        <v>75</v>
      </c>
      <c r="B21" s="68">
        <v>1</v>
      </c>
      <c r="C21" s="7"/>
      <c r="D21" s="7"/>
      <c r="F21" s="51" t="s">
        <v>73</v>
      </c>
      <c r="G21" s="9"/>
      <c r="H21"/>
      <c r="I21"/>
      <c r="J21"/>
      <c r="M21" s="11"/>
      <c r="Q21" s="81"/>
      <c r="R21" s="95"/>
      <c r="S21" s="95"/>
      <c r="T21" s="80"/>
      <c r="U21" s="80"/>
      <c r="V21" s="80"/>
      <c r="W21" s="80" t="s">
        <v>234</v>
      </c>
      <c r="X21" s="80"/>
      <c r="Y21" s="80"/>
      <c r="Z21" s="80"/>
      <c r="AA21" s="80"/>
      <c r="AB21" s="80"/>
      <c r="AC21" s="80"/>
      <c r="AD21" s="82"/>
      <c r="AH21" s="1"/>
      <c r="AI21" s="1"/>
      <c r="AJ21" s="1"/>
      <c r="AK21" s="1"/>
    </row>
    <row r="22" spans="1:37" ht="14.25" customHeight="1" thickBot="1">
      <c r="A22" s="64" t="s">
        <v>76</v>
      </c>
      <c r="B22" s="68">
        <v>15</v>
      </c>
      <c r="C22" s="7"/>
      <c r="D22" s="6"/>
      <c r="F22" s="52" t="s">
        <v>66</v>
      </c>
      <c r="G22" s="9"/>
      <c r="H22" s="4"/>
      <c r="I22"/>
      <c r="J22"/>
      <c r="M22" s="11"/>
      <c r="Q22" s="81"/>
      <c r="R22" s="95"/>
      <c r="S22" s="95"/>
      <c r="T22" s="80"/>
      <c r="U22" s="80"/>
      <c r="V22" s="80"/>
      <c r="W22" s="80" t="s">
        <v>235</v>
      </c>
      <c r="X22" s="80"/>
      <c r="Y22" s="80"/>
      <c r="Z22" s="80"/>
      <c r="AA22" s="80"/>
      <c r="AB22" s="80"/>
      <c r="AC22" s="80"/>
      <c r="AD22" s="82"/>
      <c r="AH22" s="1"/>
      <c r="AI22" s="1"/>
      <c r="AJ22" s="1"/>
      <c r="AK22" s="1"/>
    </row>
    <row r="23" spans="1:37" ht="14.25" customHeight="1">
      <c r="A23" s="64" t="s">
        <v>77</v>
      </c>
      <c r="B23" s="68">
        <v>10</v>
      </c>
      <c r="C23" s="7"/>
      <c r="D23" s="7"/>
      <c r="F23" s="49" t="s">
        <v>74</v>
      </c>
      <c r="G23" s="9"/>
      <c r="H23"/>
      <c r="I23"/>
      <c r="J23"/>
      <c r="M23" s="11"/>
      <c r="Q23" s="81"/>
      <c r="R23" s="95"/>
      <c r="S23" s="95"/>
      <c r="T23" s="80"/>
      <c r="U23" s="80"/>
      <c r="V23" s="80"/>
      <c r="W23" s="80" t="s">
        <v>236</v>
      </c>
      <c r="X23" s="80"/>
      <c r="Y23" s="80"/>
      <c r="Z23" s="80"/>
      <c r="AA23" s="80"/>
      <c r="AB23" s="80"/>
      <c r="AC23" s="80"/>
      <c r="AD23" s="82"/>
      <c r="AH23" s="1"/>
      <c r="AI23" s="1"/>
      <c r="AJ23" s="1"/>
      <c r="AK23" s="1"/>
    </row>
    <row r="24" spans="1:37" ht="14.25" customHeight="1">
      <c r="A24" s="64" t="s">
        <v>78</v>
      </c>
      <c r="B24" s="68">
        <v>25</v>
      </c>
      <c r="C24" s="7"/>
      <c r="D24" s="6"/>
      <c r="F24" s="46" t="s">
        <v>75</v>
      </c>
      <c r="G24" s="9"/>
      <c r="H24"/>
      <c r="I24"/>
      <c r="J24"/>
      <c r="M24" s="11"/>
      <c r="Q24" s="81"/>
      <c r="R24" s="95"/>
      <c r="S24" s="95"/>
      <c r="T24" s="80"/>
      <c r="U24" s="80"/>
      <c r="V24" s="80"/>
      <c r="W24" s="80" t="s">
        <v>237</v>
      </c>
      <c r="X24" s="80"/>
      <c r="Y24" s="80"/>
      <c r="Z24" s="80"/>
      <c r="AA24" s="80"/>
      <c r="AB24" s="80"/>
      <c r="AC24" s="80"/>
      <c r="AD24" s="82"/>
      <c r="AH24" s="1"/>
      <c r="AI24" s="1"/>
      <c r="AJ24" s="1"/>
      <c r="AK24" s="1"/>
    </row>
    <row r="25" spans="1:37" ht="14.25" customHeight="1">
      <c r="A25" s="64" t="s">
        <v>79</v>
      </c>
      <c r="B25" s="68">
        <v>1</v>
      </c>
      <c r="C25" s="8"/>
      <c r="D25" s="8"/>
      <c r="F25" s="46" t="s">
        <v>76</v>
      </c>
      <c r="G25" s="9"/>
      <c r="H25"/>
      <c r="I25"/>
      <c r="J25"/>
      <c r="M25" s="11"/>
      <c r="Q25" s="81"/>
      <c r="R25" s="95"/>
      <c r="S25" s="95"/>
      <c r="T25" s="80"/>
      <c r="U25" s="80"/>
      <c r="V25" s="80"/>
      <c r="W25" s="80" t="s">
        <v>238</v>
      </c>
      <c r="X25" s="80"/>
      <c r="Y25" s="80"/>
      <c r="Z25" s="80"/>
      <c r="AA25" s="80"/>
      <c r="AB25" s="80"/>
      <c r="AC25" s="80"/>
      <c r="AD25" s="82"/>
      <c r="AH25" s="1"/>
      <c r="AI25" s="1"/>
      <c r="AJ25" s="1"/>
      <c r="AK25" s="1"/>
    </row>
    <row r="26" spans="1:37" ht="14.25" customHeight="1">
      <c r="A26" s="65" t="s">
        <v>80</v>
      </c>
      <c r="B26" s="68">
        <v>25</v>
      </c>
      <c r="F26" s="46" t="s">
        <v>77</v>
      </c>
      <c r="G26" s="9"/>
      <c r="H26"/>
      <c r="I26"/>
      <c r="J26"/>
      <c r="K26"/>
      <c r="Q26" s="81"/>
      <c r="R26" s="95"/>
      <c r="S26" s="95"/>
      <c r="T26" s="80"/>
      <c r="U26" s="80"/>
      <c r="V26" s="80"/>
      <c r="W26" s="80" t="s">
        <v>239</v>
      </c>
      <c r="X26" s="80"/>
      <c r="Y26" s="80"/>
      <c r="Z26" s="80"/>
      <c r="AA26" s="80"/>
      <c r="AB26" s="80"/>
      <c r="AC26" s="80"/>
      <c r="AD26" s="82"/>
      <c r="AH26" s="1"/>
      <c r="AI26" s="1"/>
      <c r="AJ26" s="1"/>
      <c r="AK26" s="1"/>
    </row>
    <row r="27" spans="1:37" ht="14.25" customHeight="1">
      <c r="A27" s="64" t="s">
        <v>81</v>
      </c>
      <c r="B27" s="68">
        <v>25</v>
      </c>
      <c r="F27" s="46" t="s">
        <v>78</v>
      </c>
      <c r="G27" s="9"/>
      <c r="H27"/>
      <c r="I27"/>
      <c r="J27"/>
      <c r="K27"/>
      <c r="Q27" s="81"/>
      <c r="R27" s="95"/>
      <c r="S27" s="95"/>
      <c r="T27" s="80"/>
      <c r="U27" s="80"/>
      <c r="V27" s="80"/>
      <c r="W27" s="80" t="s">
        <v>240</v>
      </c>
      <c r="X27" s="80"/>
      <c r="Y27" s="80"/>
      <c r="Z27" s="80"/>
      <c r="AA27" s="80"/>
      <c r="AB27" s="80"/>
      <c r="AC27" s="80"/>
      <c r="AD27" s="82"/>
      <c r="AH27" s="1"/>
      <c r="AI27" s="1"/>
      <c r="AJ27" s="1"/>
      <c r="AK27" s="1"/>
    </row>
    <row r="28" spans="1:37" ht="14.25" customHeight="1">
      <c r="A28" s="64" t="s">
        <v>82</v>
      </c>
      <c r="B28" s="68">
        <v>10</v>
      </c>
      <c r="F28" s="46" t="s">
        <v>79</v>
      </c>
      <c r="G28" s="9"/>
      <c r="H28"/>
      <c r="I28"/>
      <c r="J28"/>
      <c r="K28"/>
      <c r="Q28" s="81"/>
      <c r="R28" s="95"/>
      <c r="S28" s="95"/>
      <c r="T28" s="80"/>
      <c r="U28" s="80"/>
      <c r="V28" s="80"/>
      <c r="W28" s="80" t="s">
        <v>241</v>
      </c>
      <c r="X28" s="80"/>
      <c r="Y28" s="80"/>
      <c r="Z28" s="80"/>
      <c r="AA28" s="80"/>
      <c r="AB28" s="80"/>
      <c r="AC28" s="80"/>
      <c r="AD28" s="82"/>
      <c r="AH28" s="1"/>
      <c r="AI28" s="1"/>
      <c r="AJ28" s="1"/>
      <c r="AK28" s="1"/>
    </row>
    <row r="29" spans="1:37" ht="14.25" customHeight="1" thickBot="1">
      <c r="A29" s="64" t="s">
        <v>83</v>
      </c>
      <c r="B29" s="68">
        <v>25</v>
      </c>
      <c r="F29" s="51" t="s">
        <v>80</v>
      </c>
      <c r="G29" s="9"/>
      <c r="H29"/>
      <c r="I29"/>
      <c r="J29"/>
      <c r="K29"/>
      <c r="Q29" s="81"/>
      <c r="R29" s="95"/>
      <c r="S29" s="95"/>
      <c r="T29" s="80"/>
      <c r="U29" s="80"/>
      <c r="V29" s="80"/>
      <c r="W29" s="80" t="s">
        <v>242</v>
      </c>
      <c r="X29" s="80"/>
      <c r="Y29" s="80"/>
      <c r="Z29" s="80"/>
      <c r="AA29" s="80"/>
      <c r="AB29" s="80"/>
      <c r="AC29" s="80"/>
      <c r="AD29" s="82"/>
      <c r="AH29" s="1"/>
      <c r="AI29" s="1"/>
      <c r="AJ29" s="1"/>
      <c r="AK29" s="1"/>
    </row>
    <row r="30" spans="1:37" ht="14.25" customHeight="1" thickBot="1">
      <c r="A30" s="64" t="s">
        <v>84</v>
      </c>
      <c r="B30" s="68">
        <v>40</v>
      </c>
      <c r="F30" s="52" t="s">
        <v>66</v>
      </c>
      <c r="G30" s="9"/>
      <c r="H30" s="4"/>
      <c r="I30"/>
      <c r="J30"/>
      <c r="K30"/>
      <c r="Q30" s="81"/>
      <c r="R30" s="95"/>
      <c r="S30" s="95"/>
      <c r="T30" s="80"/>
      <c r="U30" s="80"/>
      <c r="V30" s="80"/>
      <c r="W30" s="80" t="s">
        <v>243</v>
      </c>
      <c r="X30" s="80"/>
      <c r="Y30" s="80"/>
      <c r="Z30" s="80"/>
      <c r="AA30" s="80"/>
      <c r="AB30" s="80"/>
      <c r="AC30" s="80"/>
      <c r="AD30" s="82"/>
      <c r="AH30" s="1"/>
      <c r="AI30" s="1"/>
      <c r="AJ30" s="1"/>
      <c r="AK30" s="1"/>
    </row>
    <row r="31" spans="1:37" ht="14.25" customHeight="1">
      <c r="A31" s="64" t="s">
        <v>163</v>
      </c>
      <c r="B31" s="68">
        <v>1</v>
      </c>
      <c r="F31" s="49" t="s">
        <v>81</v>
      </c>
      <c r="G31" s="9"/>
      <c r="H31"/>
      <c r="I31"/>
      <c r="J31"/>
      <c r="K31"/>
      <c r="Q31" s="81"/>
      <c r="R31" s="95"/>
      <c r="S31" s="95"/>
      <c r="T31" s="80"/>
      <c r="U31" s="80"/>
      <c r="V31" s="80"/>
      <c r="W31" s="80" t="s">
        <v>244</v>
      </c>
      <c r="X31" s="80"/>
      <c r="Y31" s="80"/>
      <c r="Z31" s="80"/>
      <c r="AA31" s="80"/>
      <c r="AB31" s="80"/>
      <c r="AC31" s="80"/>
      <c r="AD31" s="82"/>
      <c r="AH31" s="1"/>
      <c r="AI31" s="1"/>
      <c r="AJ31" s="1"/>
      <c r="AK31" s="1"/>
    </row>
    <row r="32" spans="1:37" ht="14.25" customHeight="1">
      <c r="A32" s="64" t="s">
        <v>87</v>
      </c>
      <c r="B32" s="68">
        <v>10</v>
      </c>
      <c r="F32" s="46" t="s">
        <v>82</v>
      </c>
      <c r="G32" s="9"/>
      <c r="H32"/>
      <c r="I32"/>
      <c r="J32"/>
      <c r="K32"/>
      <c r="Q32" s="81"/>
      <c r="R32" s="95"/>
      <c r="S32" s="95"/>
      <c r="T32" s="80"/>
      <c r="U32" s="80"/>
      <c r="V32" s="80"/>
      <c r="W32" s="80" t="s">
        <v>245</v>
      </c>
      <c r="X32" s="80"/>
      <c r="Y32" s="80"/>
      <c r="Z32" s="80"/>
      <c r="AA32" s="80"/>
      <c r="AB32" s="80"/>
      <c r="AC32" s="80"/>
      <c r="AD32" s="82"/>
      <c r="AH32" s="1"/>
      <c r="AI32" s="1"/>
      <c r="AJ32" s="1"/>
      <c r="AK32" s="1"/>
    </row>
    <row r="33" spans="1:37" ht="14.25" customHeight="1">
      <c r="A33" s="64" t="s">
        <v>88</v>
      </c>
      <c r="B33" s="68">
        <v>5</v>
      </c>
      <c r="F33" s="46" t="s">
        <v>83</v>
      </c>
      <c r="G33" s="9"/>
      <c r="H33"/>
      <c r="I33"/>
      <c r="J33"/>
      <c r="K33"/>
      <c r="Q33" s="81"/>
      <c r="R33" s="95"/>
      <c r="S33" s="95"/>
      <c r="T33" s="80"/>
      <c r="U33" s="80"/>
      <c r="V33" s="80"/>
      <c r="W33" s="80" t="s">
        <v>246</v>
      </c>
      <c r="X33" s="80"/>
      <c r="Y33" s="80"/>
      <c r="Z33" s="80"/>
      <c r="AA33" s="80"/>
      <c r="AB33" s="80"/>
      <c r="AC33" s="80"/>
      <c r="AD33" s="82"/>
      <c r="AH33" s="1"/>
      <c r="AI33" s="1"/>
      <c r="AJ33" s="1"/>
      <c r="AK33" s="1"/>
    </row>
    <row r="34" spans="1:37" ht="14.25" customHeight="1" thickBot="1">
      <c r="A34" s="64" t="s">
        <v>90</v>
      </c>
      <c r="B34" s="68">
        <v>5</v>
      </c>
      <c r="F34" s="47" t="s">
        <v>84</v>
      </c>
      <c r="G34" s="9"/>
      <c r="H34"/>
      <c r="I34"/>
      <c r="J34"/>
      <c r="K34"/>
      <c r="M34"/>
      <c r="Q34" s="81"/>
      <c r="R34" s="95"/>
      <c r="S34" s="95"/>
      <c r="T34" s="80"/>
      <c r="U34" s="80"/>
      <c r="V34" s="80"/>
      <c r="W34" s="80" t="s">
        <v>247</v>
      </c>
      <c r="X34" s="80"/>
      <c r="Y34" s="80"/>
      <c r="Z34" s="80"/>
      <c r="AA34" s="80"/>
      <c r="AB34" s="80"/>
      <c r="AC34" s="80"/>
      <c r="AD34" s="82"/>
      <c r="AH34" s="1"/>
      <c r="AI34" s="1"/>
      <c r="AJ34" s="1"/>
      <c r="AK34" s="1"/>
    </row>
    <row r="35" spans="1:37" ht="14.25" customHeight="1" thickBot="1">
      <c r="A35" s="64" t="s">
        <v>91</v>
      </c>
      <c r="B35" s="68">
        <v>5</v>
      </c>
      <c r="F35" s="53" t="s">
        <v>85</v>
      </c>
      <c r="G35" s="39"/>
      <c r="H35"/>
      <c r="I35"/>
      <c r="J35"/>
      <c r="K35"/>
      <c r="M35"/>
      <c r="Q35" s="81"/>
      <c r="R35" s="95"/>
      <c r="S35" s="95"/>
      <c r="T35" s="80"/>
      <c r="U35" s="80"/>
      <c r="V35" s="80"/>
      <c r="W35" s="80" t="s">
        <v>248</v>
      </c>
      <c r="X35" s="80"/>
      <c r="Y35" s="80"/>
      <c r="Z35" s="80"/>
      <c r="AA35" s="80"/>
      <c r="AB35" s="80"/>
      <c r="AC35" s="80"/>
      <c r="AD35" s="82"/>
      <c r="AH35" s="1"/>
      <c r="AI35" s="1"/>
      <c r="AJ35" s="1"/>
      <c r="AK35" s="1"/>
    </row>
    <row r="36" spans="1:37" ht="14.25" customHeight="1" thickBot="1">
      <c r="A36" s="64" t="s">
        <v>92</v>
      </c>
      <c r="B36" s="68">
        <v>1</v>
      </c>
      <c r="F36" s="54" t="s">
        <v>169</v>
      </c>
      <c r="G36" s="9"/>
      <c r="H36"/>
      <c r="I36"/>
      <c r="J36"/>
      <c r="K36"/>
      <c r="M36"/>
      <c r="Q36" s="81"/>
      <c r="R36" s="95"/>
      <c r="S36" s="95"/>
      <c r="T36" s="80"/>
      <c r="U36" s="80"/>
      <c r="V36" s="80"/>
      <c r="W36" s="80" t="s">
        <v>249</v>
      </c>
      <c r="X36" s="80"/>
      <c r="Y36" s="80"/>
      <c r="Z36" s="80"/>
      <c r="AA36" s="80"/>
      <c r="AB36" s="80"/>
      <c r="AC36" s="80"/>
      <c r="AD36" s="82"/>
      <c r="AH36" s="1"/>
      <c r="AI36" s="1"/>
      <c r="AJ36" s="1"/>
      <c r="AK36" s="1"/>
    </row>
    <row r="37" spans="1:37" ht="14.25" customHeight="1" thickBot="1">
      <c r="A37" s="64" t="s">
        <v>93</v>
      </c>
      <c r="B37" s="68">
        <v>20</v>
      </c>
      <c r="F37" s="53" t="s">
        <v>86</v>
      </c>
      <c r="G37" s="9"/>
      <c r="H37"/>
      <c r="I37"/>
      <c r="J37"/>
      <c r="K37"/>
      <c r="M37"/>
      <c r="Q37" s="81"/>
      <c r="R37" s="95"/>
      <c r="S37" s="95"/>
      <c r="T37" s="80"/>
      <c r="U37" s="80"/>
      <c r="V37" s="80"/>
      <c r="W37" s="80" t="s">
        <v>250</v>
      </c>
      <c r="X37" s="80"/>
      <c r="Y37" s="80"/>
      <c r="Z37" s="80"/>
      <c r="AA37" s="80"/>
      <c r="AB37" s="80"/>
      <c r="AC37" s="80"/>
      <c r="AD37" s="82"/>
      <c r="AH37" s="1"/>
      <c r="AI37" s="1"/>
      <c r="AJ37" s="1"/>
      <c r="AK37" s="1"/>
    </row>
    <row r="38" spans="1:37" ht="14.25" customHeight="1">
      <c r="A38" s="64" t="s">
        <v>94</v>
      </c>
      <c r="B38" s="68">
        <v>10</v>
      </c>
      <c r="F38" s="49" t="s">
        <v>87</v>
      </c>
      <c r="G38" s="9"/>
      <c r="H38"/>
      <c r="I38"/>
      <c r="J38"/>
      <c r="K38"/>
      <c r="M38"/>
      <c r="Q38" s="81"/>
      <c r="R38" s="95"/>
      <c r="S38" s="95"/>
      <c r="T38" s="80"/>
      <c r="U38" s="80"/>
      <c r="V38" s="80"/>
      <c r="W38" s="80" t="s">
        <v>251</v>
      </c>
      <c r="X38" s="80"/>
      <c r="Y38" s="80"/>
      <c r="Z38" s="80"/>
      <c r="AA38" s="80"/>
      <c r="AB38" s="80"/>
      <c r="AC38" s="80"/>
      <c r="AD38" s="82"/>
      <c r="AH38" s="1"/>
      <c r="AI38" s="1"/>
      <c r="AJ38" s="1"/>
      <c r="AK38" s="1"/>
    </row>
    <row r="39" spans="1:37" ht="14.25" customHeight="1" thickBot="1">
      <c r="A39" s="64" t="s">
        <v>95</v>
      </c>
      <c r="B39" s="68">
        <v>1</v>
      </c>
      <c r="F39" s="47" t="s">
        <v>88</v>
      </c>
      <c r="G39" s="9"/>
      <c r="H39"/>
      <c r="I39"/>
      <c r="J39"/>
      <c r="K39"/>
      <c r="M39"/>
      <c r="Q39" s="81"/>
      <c r="R39" s="95"/>
      <c r="S39" s="95"/>
      <c r="T39" s="80"/>
      <c r="U39" s="80"/>
      <c r="V39" s="80"/>
      <c r="W39" s="80" t="s">
        <v>252</v>
      </c>
      <c r="X39" s="80"/>
      <c r="Y39" s="80"/>
      <c r="Z39" s="80"/>
      <c r="AA39" s="80"/>
      <c r="AB39" s="80"/>
      <c r="AC39" s="80"/>
      <c r="AD39" s="82"/>
      <c r="AH39" s="1"/>
      <c r="AI39" s="1"/>
      <c r="AJ39" s="1"/>
      <c r="AK39" s="1"/>
    </row>
    <row r="40" spans="1:37" ht="14.25" customHeight="1" thickBot="1">
      <c r="A40" s="64" t="s">
        <v>96</v>
      </c>
      <c r="B40" s="68">
        <v>1</v>
      </c>
      <c r="F40" s="53" t="s">
        <v>89</v>
      </c>
      <c r="G40" s="9"/>
      <c r="H40"/>
      <c r="I40"/>
      <c r="J40"/>
      <c r="K40"/>
      <c r="M40"/>
      <c r="Q40" s="81"/>
      <c r="R40" s="95"/>
      <c r="S40" s="95"/>
      <c r="T40" s="80"/>
      <c r="U40" s="80"/>
      <c r="V40" s="80"/>
      <c r="W40" s="80" t="s">
        <v>253</v>
      </c>
      <c r="X40" s="80"/>
      <c r="Y40" s="80"/>
      <c r="Z40" s="80"/>
      <c r="AA40" s="80"/>
      <c r="AB40" s="80"/>
      <c r="AC40" s="80"/>
      <c r="AD40" s="82"/>
      <c r="AH40" s="1"/>
      <c r="AI40" s="1"/>
      <c r="AJ40" s="1"/>
      <c r="AK40" s="1"/>
    </row>
    <row r="41" spans="1:37" ht="14.25" customHeight="1">
      <c r="A41" s="64" t="s">
        <v>97</v>
      </c>
      <c r="B41" s="68">
        <v>5</v>
      </c>
      <c r="F41" s="49" t="s">
        <v>90</v>
      </c>
      <c r="G41" s="9"/>
      <c r="H41"/>
      <c r="I41"/>
      <c r="J41"/>
      <c r="K41"/>
      <c r="Q41" s="81"/>
      <c r="R41" s="95"/>
      <c r="S41" s="95"/>
      <c r="T41" s="80"/>
      <c r="U41" s="80"/>
      <c r="V41" s="80"/>
      <c r="W41" s="80" t="s">
        <v>254</v>
      </c>
      <c r="X41" s="80"/>
      <c r="Y41" s="80"/>
      <c r="Z41" s="80"/>
      <c r="AA41" s="80"/>
      <c r="AB41" s="80"/>
      <c r="AC41" s="80"/>
      <c r="AD41" s="82"/>
      <c r="AH41" s="1"/>
      <c r="AI41" s="1"/>
      <c r="AJ41" s="1"/>
      <c r="AK41" s="1"/>
    </row>
    <row r="42" spans="1:37" ht="14.25" customHeight="1">
      <c r="A42" s="64" t="s">
        <v>98</v>
      </c>
      <c r="B42" s="68">
        <v>1</v>
      </c>
      <c r="F42" s="46" t="s">
        <v>91</v>
      </c>
      <c r="G42" s="9"/>
      <c r="H42"/>
      <c r="I42"/>
      <c r="J42"/>
      <c r="K42"/>
      <c r="Q42" s="81"/>
      <c r="R42" s="95"/>
      <c r="S42" s="95"/>
      <c r="T42" s="80"/>
      <c r="U42" s="80"/>
      <c r="V42" s="80"/>
      <c r="W42" s="80" t="s">
        <v>255</v>
      </c>
      <c r="X42" s="80"/>
      <c r="Y42" s="80"/>
      <c r="Z42" s="80"/>
      <c r="AA42" s="80"/>
      <c r="AB42" s="80"/>
      <c r="AC42" s="80"/>
      <c r="AD42" s="82"/>
      <c r="AH42" s="1"/>
      <c r="AI42" s="1"/>
      <c r="AJ42" s="1"/>
      <c r="AK42" s="1"/>
    </row>
    <row r="43" spans="1:37" ht="14.25" customHeight="1">
      <c r="A43" s="64" t="s">
        <v>99</v>
      </c>
      <c r="B43" s="68">
        <v>1</v>
      </c>
      <c r="F43" s="46" t="s">
        <v>92</v>
      </c>
      <c r="G43" s="9"/>
      <c r="H43"/>
      <c r="I43"/>
      <c r="J43"/>
      <c r="K43"/>
      <c r="Q43" s="81"/>
      <c r="R43" s="95"/>
      <c r="S43" s="95"/>
      <c r="T43" s="80"/>
      <c r="U43" s="80"/>
      <c r="V43" s="80"/>
      <c r="W43" s="80" t="s">
        <v>256</v>
      </c>
      <c r="X43" s="80"/>
      <c r="Y43" s="80"/>
      <c r="Z43" s="80"/>
      <c r="AA43" s="80"/>
      <c r="AB43" s="80"/>
      <c r="AC43" s="80"/>
      <c r="AD43" s="82"/>
      <c r="AH43" s="1"/>
      <c r="AI43" s="1"/>
      <c r="AJ43" s="1"/>
      <c r="AK43" s="1"/>
    </row>
    <row r="44" spans="1:37" ht="14.25" customHeight="1">
      <c r="A44" s="64" t="s">
        <v>100</v>
      </c>
      <c r="B44" s="68">
        <v>1</v>
      </c>
      <c r="F44" s="46" t="s">
        <v>93</v>
      </c>
      <c r="G44" s="9"/>
      <c r="H44"/>
      <c r="I44"/>
      <c r="J44"/>
      <c r="K44"/>
      <c r="Q44" s="81"/>
      <c r="R44" s="95"/>
      <c r="S44" s="95"/>
      <c r="T44" s="80"/>
      <c r="U44" s="80"/>
      <c r="V44" s="80"/>
      <c r="W44" s="80" t="s">
        <v>257</v>
      </c>
      <c r="X44" s="80"/>
      <c r="Y44" s="80"/>
      <c r="Z44" s="80"/>
      <c r="AA44" s="80"/>
      <c r="AB44" s="80" t="s">
        <v>291</v>
      </c>
      <c r="AC44" s="80"/>
      <c r="AD44" s="82"/>
      <c r="AH44" s="1"/>
      <c r="AI44" s="1"/>
      <c r="AJ44" s="1"/>
      <c r="AK44" s="1"/>
    </row>
    <row r="45" spans="1:37" ht="14.25" customHeight="1">
      <c r="A45" s="64" t="s">
        <v>101</v>
      </c>
      <c r="B45" s="68">
        <v>1</v>
      </c>
      <c r="F45" s="46" t="s">
        <v>94</v>
      </c>
      <c r="G45" s="9"/>
      <c r="H45"/>
      <c r="I45"/>
      <c r="J45"/>
      <c r="K45"/>
      <c r="Q45" s="81"/>
      <c r="R45" s="95"/>
      <c r="S45" s="95"/>
      <c r="T45" s="80"/>
      <c r="U45" s="80"/>
      <c r="V45" s="80"/>
      <c r="W45" s="80" t="s">
        <v>258</v>
      </c>
      <c r="X45" s="80"/>
      <c r="Y45" s="80"/>
      <c r="Z45" s="80"/>
      <c r="AA45" s="80"/>
      <c r="AB45" s="80"/>
      <c r="AC45" s="80"/>
      <c r="AD45" s="82"/>
      <c r="AH45" s="1"/>
      <c r="AI45" s="1"/>
      <c r="AJ45" s="1"/>
      <c r="AK45" s="1"/>
    </row>
    <row r="46" spans="1:37" ht="14.25" customHeight="1" thickBot="1">
      <c r="A46" s="64" t="s">
        <v>102</v>
      </c>
      <c r="B46" s="68">
        <v>5</v>
      </c>
      <c r="F46" s="46" t="s">
        <v>95</v>
      </c>
      <c r="G46" s="9"/>
      <c r="H46"/>
      <c r="I46"/>
      <c r="J46"/>
      <c r="K46"/>
      <c r="Q46" s="83"/>
      <c r="R46" s="96"/>
      <c r="S46" s="96"/>
      <c r="T46" s="84"/>
      <c r="U46" s="84"/>
      <c r="V46" s="84"/>
      <c r="W46" s="84" t="s">
        <v>259</v>
      </c>
      <c r="X46" s="84"/>
      <c r="Y46" s="84"/>
      <c r="Z46" s="84"/>
      <c r="AA46" s="84"/>
      <c r="AB46" s="84"/>
      <c r="AC46" s="84"/>
      <c r="AD46" s="85"/>
      <c r="AH46" s="1"/>
      <c r="AI46" s="1"/>
      <c r="AJ46" s="1"/>
      <c r="AK46" s="1"/>
    </row>
    <row r="47" spans="1:37" ht="14.25" customHeight="1">
      <c r="A47" s="64" t="s">
        <v>103</v>
      </c>
      <c r="B47" s="68">
        <v>1</v>
      </c>
      <c r="F47" s="46" t="s">
        <v>96</v>
      </c>
      <c r="G47" s="9"/>
      <c r="H47"/>
      <c r="I47"/>
      <c r="J47"/>
      <c r="K47"/>
      <c r="AH47" s="1"/>
      <c r="AI47" s="1"/>
      <c r="AJ47" s="1"/>
      <c r="AK47" s="1"/>
    </row>
    <row r="48" spans="1:37" ht="14.25" customHeight="1">
      <c r="A48" s="64" t="s">
        <v>104</v>
      </c>
      <c r="B48" s="68">
        <v>1</v>
      </c>
      <c r="F48" s="46" t="s">
        <v>97</v>
      </c>
      <c r="G48" s="9"/>
      <c r="H48"/>
      <c r="I48"/>
      <c r="J48"/>
      <c r="K48"/>
      <c r="AH48" s="1"/>
      <c r="AI48" s="1"/>
      <c r="AJ48" s="1"/>
      <c r="AK48" s="1"/>
    </row>
    <row r="49" spans="1:37" ht="14.25" customHeight="1">
      <c r="A49" s="64" t="s">
        <v>105</v>
      </c>
      <c r="B49" s="68">
        <v>1</v>
      </c>
      <c r="F49" s="46" t="s">
        <v>98</v>
      </c>
      <c r="G49" s="9"/>
      <c r="H49"/>
      <c r="I49"/>
      <c r="J49"/>
      <c r="K49"/>
      <c r="L49" s="23"/>
      <c r="AH49" s="1"/>
      <c r="AI49" s="1"/>
      <c r="AJ49" s="1"/>
      <c r="AK49" s="1"/>
    </row>
    <row r="50" spans="1:37" ht="14.25" customHeight="1">
      <c r="A50" s="64" t="s">
        <v>106</v>
      </c>
      <c r="B50" s="68">
        <v>5</v>
      </c>
      <c r="F50" s="46" t="s">
        <v>99</v>
      </c>
      <c r="G50" s="9"/>
      <c r="H50"/>
      <c r="I50"/>
      <c r="J50"/>
      <c r="K50"/>
      <c r="AH50" s="1"/>
      <c r="AI50" s="1"/>
      <c r="AJ50" s="1"/>
      <c r="AK50" s="1"/>
    </row>
    <row r="51" spans="1:37" ht="14.25" customHeight="1">
      <c r="A51" s="64" t="s">
        <v>60</v>
      </c>
      <c r="B51" s="68">
        <v>10</v>
      </c>
      <c r="F51" s="46" t="s">
        <v>100</v>
      </c>
      <c r="G51" s="9"/>
      <c r="H51"/>
      <c r="I51"/>
      <c r="J51"/>
      <c r="K51"/>
      <c r="AH51" s="1"/>
      <c r="AI51" s="1"/>
      <c r="AJ51" s="1"/>
      <c r="AK51" s="1"/>
    </row>
    <row r="52" spans="1:37" ht="14.25" customHeight="1">
      <c r="A52" s="64" t="s">
        <v>108</v>
      </c>
      <c r="B52" s="68">
        <v>50</v>
      </c>
      <c r="F52" s="46" t="s">
        <v>101</v>
      </c>
      <c r="G52" s="9"/>
      <c r="H52"/>
      <c r="I52"/>
      <c r="J52"/>
      <c r="K52"/>
      <c r="AH52" s="1"/>
      <c r="AI52" s="1"/>
      <c r="AJ52" s="1"/>
      <c r="AK52" s="1"/>
    </row>
    <row r="53" spans="1:37" ht="14.25" customHeight="1">
      <c r="A53" s="64" t="s">
        <v>109</v>
      </c>
      <c r="B53" s="68">
        <v>25</v>
      </c>
      <c r="F53" s="46" t="s">
        <v>102</v>
      </c>
      <c r="G53" s="9"/>
      <c r="H53"/>
      <c r="I53"/>
      <c r="J53"/>
      <c r="K53"/>
      <c r="AH53" s="1"/>
      <c r="AI53" s="1"/>
      <c r="AJ53" s="1"/>
      <c r="AK53" s="1"/>
    </row>
    <row r="54" spans="1:37" ht="14.25" customHeight="1">
      <c r="A54" s="64" t="s">
        <v>110</v>
      </c>
      <c r="B54" s="68">
        <v>25</v>
      </c>
      <c r="F54" s="46" t="s">
        <v>103</v>
      </c>
      <c r="G54" s="9"/>
      <c r="H54"/>
      <c r="I54"/>
      <c r="J54"/>
      <c r="K54"/>
      <c r="AH54" s="1"/>
      <c r="AI54" s="1"/>
      <c r="AJ54" s="1"/>
      <c r="AK54" s="1"/>
    </row>
    <row r="55" spans="1:37" ht="14.25" customHeight="1">
      <c r="A55" s="64" t="s">
        <v>111</v>
      </c>
      <c r="B55" s="68">
        <v>1</v>
      </c>
      <c r="F55" s="46" t="s">
        <v>104</v>
      </c>
      <c r="G55" s="9"/>
      <c r="H55"/>
      <c r="I55"/>
      <c r="J55"/>
      <c r="K55"/>
      <c r="AH55" s="1"/>
      <c r="AI55" s="1"/>
      <c r="AJ55" s="1"/>
      <c r="AK55" s="1"/>
    </row>
    <row r="56" spans="1:37" ht="14.25" customHeight="1">
      <c r="A56" s="64" t="s">
        <v>112</v>
      </c>
      <c r="B56" s="67">
        <v>1</v>
      </c>
      <c r="F56" s="46" t="s">
        <v>105</v>
      </c>
      <c r="G56" s="9"/>
      <c r="H56"/>
      <c r="I56"/>
      <c r="J56"/>
      <c r="K56"/>
      <c r="AH56" s="1"/>
      <c r="AI56" s="1"/>
      <c r="AJ56" s="1"/>
      <c r="AK56" s="1"/>
    </row>
    <row r="57" spans="1:37" ht="14.25" customHeight="1" thickBot="1">
      <c r="A57" s="64" t="s">
        <v>113</v>
      </c>
      <c r="B57" s="67">
        <v>1</v>
      </c>
      <c r="F57" s="47" t="s">
        <v>106</v>
      </c>
      <c r="G57" s="9"/>
      <c r="H57"/>
      <c r="I57"/>
      <c r="J57"/>
      <c r="K57"/>
      <c r="AH57" s="1"/>
      <c r="AI57" s="1"/>
      <c r="AJ57" s="1"/>
      <c r="AK57" s="1"/>
    </row>
    <row r="58" spans="1:37" ht="14.25" customHeight="1" thickBot="1">
      <c r="A58" s="64" t="s">
        <v>114</v>
      </c>
      <c r="B58" s="67">
        <v>1</v>
      </c>
      <c r="F58" s="55" t="s">
        <v>107</v>
      </c>
      <c r="G58" s="39"/>
      <c r="H58"/>
      <c r="I58"/>
      <c r="J58"/>
      <c r="K58"/>
      <c r="AH58" s="1"/>
      <c r="AI58" s="1"/>
      <c r="AJ58" s="1"/>
      <c r="AK58" s="1"/>
    </row>
    <row r="59" spans="1:37" ht="14.25" customHeight="1">
      <c r="A59" s="64" t="s">
        <v>116</v>
      </c>
      <c r="B59" s="68">
        <v>20</v>
      </c>
      <c r="F59" s="49" t="s">
        <v>60</v>
      </c>
      <c r="G59" s="9"/>
      <c r="H59"/>
      <c r="I59"/>
      <c r="J59"/>
      <c r="K59"/>
      <c r="AH59" s="1"/>
      <c r="AI59" s="1"/>
      <c r="AJ59" s="1"/>
      <c r="AK59" s="1"/>
    </row>
    <row r="60" spans="1:37" ht="14.25" customHeight="1">
      <c r="A60" s="64" t="s">
        <v>117</v>
      </c>
      <c r="B60" s="68">
        <v>30</v>
      </c>
      <c r="F60" s="46" t="s">
        <v>108</v>
      </c>
      <c r="G60" s="9"/>
      <c r="H60"/>
      <c r="I60"/>
      <c r="J60"/>
      <c r="K60"/>
      <c r="AH60" s="1"/>
      <c r="AI60" s="1"/>
      <c r="AJ60" s="1"/>
      <c r="AK60" s="1"/>
    </row>
    <row r="61" spans="1:37" ht="14.25" customHeight="1">
      <c r="A61" s="64" t="s">
        <v>61</v>
      </c>
      <c r="B61" s="68">
        <v>15</v>
      </c>
      <c r="F61" s="46" t="s">
        <v>109</v>
      </c>
      <c r="G61" s="9"/>
      <c r="H61"/>
      <c r="I61"/>
      <c r="J61"/>
      <c r="K61"/>
      <c r="AH61" s="1"/>
      <c r="AI61" s="1"/>
      <c r="AJ61" s="1"/>
      <c r="AK61" s="1"/>
    </row>
    <row r="62" spans="1:37" ht="14.25" customHeight="1">
      <c r="A62" s="64" t="s">
        <v>118</v>
      </c>
      <c r="B62" s="68">
        <v>15</v>
      </c>
      <c r="F62" s="46" t="s">
        <v>110</v>
      </c>
      <c r="G62" s="9"/>
      <c r="H62"/>
      <c r="I62"/>
      <c r="J62"/>
      <c r="K62"/>
      <c r="AH62" s="1"/>
      <c r="AI62" s="1"/>
      <c r="AJ62" s="1"/>
      <c r="AK62" s="1"/>
    </row>
    <row r="63" spans="1:37" ht="14.25" customHeight="1">
      <c r="A63" s="64" t="s">
        <v>119</v>
      </c>
      <c r="B63" s="68">
        <v>25</v>
      </c>
      <c r="F63" s="46" t="s">
        <v>111</v>
      </c>
      <c r="G63" s="9"/>
      <c r="H63"/>
      <c r="I63"/>
      <c r="J63"/>
      <c r="K63"/>
      <c r="AH63" s="1"/>
      <c r="AI63" s="1"/>
      <c r="AJ63" s="1"/>
      <c r="AK63" s="1"/>
    </row>
    <row r="64" spans="1:37" ht="14.25" customHeight="1">
      <c r="A64" s="64" t="s">
        <v>120</v>
      </c>
      <c r="B64" s="68">
        <v>25</v>
      </c>
      <c r="F64" s="46" t="s">
        <v>112</v>
      </c>
      <c r="G64" s="39"/>
      <c r="H64"/>
      <c r="I64"/>
      <c r="J64"/>
      <c r="K64"/>
      <c r="AH64" s="1"/>
      <c r="AI64" s="1"/>
      <c r="AJ64" s="1"/>
      <c r="AK64" s="1"/>
    </row>
    <row r="65" spans="1:37" ht="14.25" customHeight="1">
      <c r="A65" s="64" t="s">
        <v>121</v>
      </c>
      <c r="B65" s="68">
        <v>1</v>
      </c>
      <c r="F65" s="46" t="s">
        <v>113</v>
      </c>
      <c r="G65" s="39"/>
      <c r="H65"/>
      <c r="I65"/>
      <c r="J65"/>
      <c r="K65"/>
      <c r="AH65" s="1"/>
      <c r="AI65" s="1"/>
      <c r="AJ65" s="1"/>
      <c r="AK65" s="1"/>
    </row>
    <row r="66" spans="1:37" ht="14.25" customHeight="1" thickBot="1">
      <c r="A66" s="64" t="s">
        <v>122</v>
      </c>
      <c r="B66" s="68">
        <v>15</v>
      </c>
      <c r="F66" s="47" t="s">
        <v>114</v>
      </c>
      <c r="G66" s="39"/>
      <c r="H66"/>
      <c r="I66"/>
      <c r="J66"/>
      <c r="K66"/>
      <c r="AH66" s="1"/>
      <c r="AI66" s="1"/>
      <c r="AJ66" s="1"/>
      <c r="AK66" s="1"/>
    </row>
    <row r="67" spans="1:37" ht="14.25" customHeight="1" thickBot="1">
      <c r="A67" s="64" t="s">
        <v>123</v>
      </c>
      <c r="B67" s="67">
        <v>5</v>
      </c>
      <c r="F67" s="56" t="s">
        <v>115</v>
      </c>
      <c r="G67" s="9"/>
      <c r="H67"/>
      <c r="I67"/>
      <c r="J67"/>
      <c r="K67"/>
      <c r="AH67" s="1"/>
      <c r="AI67" s="1"/>
      <c r="AJ67" s="1"/>
      <c r="AK67" s="1"/>
    </row>
    <row r="68" spans="1:37" ht="14.25" customHeight="1">
      <c r="A68" s="64" t="s">
        <v>125</v>
      </c>
      <c r="B68" s="68">
        <v>20</v>
      </c>
      <c r="F68" s="49" t="s">
        <v>116</v>
      </c>
      <c r="G68" s="9"/>
      <c r="H68"/>
      <c r="I68"/>
      <c r="J68"/>
      <c r="K68"/>
      <c r="AH68" s="1"/>
      <c r="AI68" s="1"/>
      <c r="AJ68" s="1"/>
      <c r="AK68" s="1"/>
    </row>
    <row r="69" spans="1:37" ht="14.25" customHeight="1">
      <c r="A69" s="64" t="s">
        <v>126</v>
      </c>
      <c r="B69" s="68">
        <v>15</v>
      </c>
      <c r="F69" s="46" t="s">
        <v>117</v>
      </c>
      <c r="G69" s="9"/>
      <c r="H69"/>
      <c r="I69"/>
      <c r="J69"/>
      <c r="K69"/>
      <c r="AH69" s="1"/>
      <c r="AI69" s="1"/>
      <c r="AJ69" s="1"/>
      <c r="AK69" s="1"/>
    </row>
    <row r="70" spans="1:37" ht="14.25" customHeight="1">
      <c r="A70" s="64" t="s">
        <v>127</v>
      </c>
      <c r="B70" s="68">
        <v>25</v>
      </c>
      <c r="F70" s="46" t="s">
        <v>61</v>
      </c>
      <c r="G70" s="9"/>
      <c r="H70"/>
      <c r="I70"/>
      <c r="J70"/>
      <c r="K70"/>
      <c r="AH70" s="1"/>
      <c r="AI70" s="1"/>
      <c r="AJ70" s="1"/>
      <c r="AK70" s="1"/>
    </row>
    <row r="71" spans="1:37" ht="14.25" customHeight="1">
      <c r="A71" s="64" t="s">
        <v>128</v>
      </c>
      <c r="B71" s="68">
        <v>15</v>
      </c>
      <c r="F71" s="46" t="s">
        <v>118</v>
      </c>
      <c r="G71" s="9"/>
      <c r="H71"/>
      <c r="I71"/>
      <c r="J71"/>
      <c r="K71"/>
      <c r="AH71" s="1"/>
      <c r="AI71" s="1"/>
      <c r="AJ71" s="1"/>
      <c r="AK71" s="1"/>
    </row>
    <row r="72" spans="1:37" ht="14.25" customHeight="1">
      <c r="A72" s="64" t="s">
        <v>59</v>
      </c>
      <c r="B72" s="68">
        <v>10</v>
      </c>
      <c r="F72" s="46" t="s">
        <v>119</v>
      </c>
      <c r="G72" s="9"/>
      <c r="H72"/>
      <c r="I72"/>
      <c r="J72"/>
      <c r="K72"/>
      <c r="AH72" s="1"/>
      <c r="AI72" s="1"/>
      <c r="AJ72" s="1"/>
      <c r="AK72" s="1"/>
    </row>
    <row r="73" spans="1:37" ht="14.25" customHeight="1">
      <c r="A73" s="64" t="s">
        <v>129</v>
      </c>
      <c r="B73" s="68">
        <v>10</v>
      </c>
      <c r="F73" s="46" t="s">
        <v>120</v>
      </c>
      <c r="G73" s="9"/>
      <c r="H73"/>
      <c r="I73"/>
      <c r="J73"/>
      <c r="K73"/>
      <c r="AH73" s="1"/>
      <c r="AI73" s="1"/>
      <c r="AJ73" s="1"/>
      <c r="AK73" s="1"/>
    </row>
    <row r="74" spans="1:37" ht="14.25" customHeight="1">
      <c r="A74" s="64" t="s">
        <v>58</v>
      </c>
      <c r="B74" s="68">
        <v>25</v>
      </c>
      <c r="F74" s="46" t="s">
        <v>121</v>
      </c>
      <c r="G74" s="9"/>
      <c r="H74"/>
      <c r="I74"/>
      <c r="J74"/>
      <c r="K74"/>
      <c r="AH74" s="1"/>
      <c r="AI74" s="1"/>
      <c r="AJ74" s="1"/>
      <c r="AK74" s="1"/>
    </row>
    <row r="75" spans="1:37" ht="14.25" customHeight="1">
      <c r="A75" s="64" t="s">
        <v>130</v>
      </c>
      <c r="B75" s="68">
        <v>5</v>
      </c>
      <c r="F75" s="46" t="s">
        <v>122</v>
      </c>
      <c r="G75" s="9"/>
      <c r="H75"/>
      <c r="I75"/>
      <c r="J75"/>
      <c r="K75"/>
      <c r="AH75" s="1"/>
      <c r="AI75" s="1"/>
      <c r="AJ75" s="1"/>
      <c r="AK75" s="1"/>
    </row>
    <row r="76" spans="1:37" ht="14.25" customHeight="1" thickBot="1">
      <c r="A76" s="64" t="s">
        <v>131</v>
      </c>
      <c r="B76" s="68">
        <v>5</v>
      </c>
      <c r="F76" s="47" t="s">
        <v>123</v>
      </c>
      <c r="G76" s="39"/>
      <c r="H76"/>
      <c r="I76"/>
      <c r="J76"/>
      <c r="K76"/>
      <c r="AH76" s="1"/>
      <c r="AI76" s="1"/>
      <c r="AJ76" s="1"/>
      <c r="AK76" s="1"/>
    </row>
    <row r="77" spans="1:37" ht="14.25" customHeight="1" thickBot="1">
      <c r="A77" s="66" t="s">
        <v>164</v>
      </c>
      <c r="B77" s="67">
        <v>5</v>
      </c>
      <c r="C77" s="5"/>
      <c r="F77" s="53" t="s">
        <v>124</v>
      </c>
      <c r="G77" s="9"/>
      <c r="H77" s="4"/>
      <c r="I77"/>
      <c r="J77"/>
      <c r="K77"/>
      <c r="AH77" s="1"/>
      <c r="AI77" s="1"/>
      <c r="AJ77" s="1"/>
      <c r="AK77" s="1"/>
    </row>
    <row r="78" spans="6:37" ht="14.25" customHeight="1">
      <c r="F78" s="49" t="s">
        <v>170</v>
      </c>
      <c r="G78" s="9"/>
      <c r="H78"/>
      <c r="I78"/>
      <c r="J78"/>
      <c r="K78"/>
      <c r="AH78" s="1"/>
      <c r="AI78" s="1"/>
      <c r="AJ78" s="1"/>
      <c r="AK78" s="1"/>
    </row>
    <row r="79" spans="6:37" ht="14.25" customHeight="1">
      <c r="F79" s="46" t="s">
        <v>126</v>
      </c>
      <c r="G79" s="9"/>
      <c r="H79"/>
      <c r="I79"/>
      <c r="J79"/>
      <c r="K79"/>
      <c r="AH79" s="1"/>
      <c r="AI79" s="1"/>
      <c r="AJ79" s="1"/>
      <c r="AK79" s="1"/>
    </row>
    <row r="80" spans="6:37" ht="14.25" customHeight="1">
      <c r="F80" s="46" t="s">
        <v>171</v>
      </c>
      <c r="G80" s="9"/>
      <c r="H80" s="4"/>
      <c r="I80"/>
      <c r="J80"/>
      <c r="K80"/>
      <c r="AH80" s="1"/>
      <c r="AI80" s="1"/>
      <c r="AJ80" s="1"/>
      <c r="AK80" s="1"/>
    </row>
    <row r="81" spans="6:37" ht="14.25" customHeight="1">
      <c r="F81" s="46" t="s">
        <v>172</v>
      </c>
      <c r="G81" s="9"/>
      <c r="H81"/>
      <c r="I81"/>
      <c r="J81"/>
      <c r="K81"/>
      <c r="AH81" s="1"/>
      <c r="AI81" s="1"/>
      <c r="AJ81" s="1"/>
      <c r="AK81" s="1"/>
    </row>
    <row r="82" spans="6:37" ht="14.25" customHeight="1">
      <c r="F82" s="46" t="s">
        <v>59</v>
      </c>
      <c r="G82" s="9"/>
      <c r="H82"/>
      <c r="I82"/>
      <c r="J82"/>
      <c r="K82"/>
      <c r="AH82" s="1"/>
      <c r="AI82" s="1"/>
      <c r="AJ82" s="1"/>
      <c r="AK82" s="1"/>
    </row>
    <row r="83" spans="6:37" ht="14.25" customHeight="1">
      <c r="F83" s="46" t="s">
        <v>129</v>
      </c>
      <c r="G83" s="9"/>
      <c r="H83"/>
      <c r="I83"/>
      <c r="J83"/>
      <c r="K83"/>
      <c r="AH83" s="1"/>
      <c r="AI83" s="1"/>
      <c r="AJ83" s="1"/>
      <c r="AK83" s="1"/>
    </row>
    <row r="84" spans="6:37" ht="14.25" customHeight="1">
      <c r="F84" s="46" t="s">
        <v>58</v>
      </c>
      <c r="G84" s="9"/>
      <c r="H84"/>
      <c r="I84"/>
      <c r="J84"/>
      <c r="K84"/>
      <c r="AH84" s="1"/>
      <c r="AI84" s="1"/>
      <c r="AJ84" s="1"/>
      <c r="AK84" s="1"/>
    </row>
    <row r="85" spans="6:37" ht="14.25" customHeight="1">
      <c r="F85" s="46" t="s">
        <v>130</v>
      </c>
      <c r="G85" s="9"/>
      <c r="H85"/>
      <c r="I85"/>
      <c r="J85"/>
      <c r="K85"/>
      <c r="AH85" s="1"/>
      <c r="AI85" s="1"/>
      <c r="AJ85" s="1"/>
      <c r="AK85" s="1"/>
    </row>
    <row r="86" spans="6:37" ht="14.25" customHeight="1">
      <c r="F86" s="46" t="s">
        <v>131</v>
      </c>
      <c r="G86" s="9"/>
      <c r="H86"/>
      <c r="I86"/>
      <c r="J86"/>
      <c r="K86"/>
      <c r="AH86" s="1"/>
      <c r="AI86" s="1"/>
      <c r="AJ86" s="1"/>
      <c r="AK86" s="1"/>
    </row>
    <row r="87" spans="6:37" ht="14.25" customHeight="1" thickBot="1">
      <c r="F87" s="57" t="s">
        <v>173</v>
      </c>
      <c r="G87" s="9"/>
      <c r="H87"/>
      <c r="I87"/>
      <c r="J87"/>
      <c r="K87"/>
      <c r="AH87" s="1"/>
      <c r="AI87" s="1"/>
      <c r="AJ87" s="1"/>
      <c r="AK87" s="1"/>
    </row>
    <row r="89" ht="14.25" customHeight="1">
      <c r="G89" s="9"/>
    </row>
    <row r="90" ht="14.25" customHeight="1">
      <c r="G90" s="9"/>
    </row>
    <row r="91" ht="14.25" customHeight="1">
      <c r="G91" s="9"/>
    </row>
    <row r="92" ht="14.25" customHeight="1">
      <c r="G92" s="9"/>
    </row>
    <row r="93" ht="14.25" customHeight="1">
      <c r="G93" s="9"/>
    </row>
    <row r="94" ht="14.25" customHeight="1">
      <c r="G94" s="9"/>
    </row>
    <row r="95" ht="14.25" customHeight="1">
      <c r="G95" s="9"/>
    </row>
    <row r="96" ht="14.25" customHeight="1">
      <c r="G96" s="9"/>
    </row>
    <row r="97" ht="14.25" customHeight="1">
      <c r="G97" s="9"/>
    </row>
    <row r="98" ht="14.25" customHeight="1">
      <c r="G98" s="9"/>
    </row>
  </sheetData>
  <sheetProtection/>
  <mergeCells count="6">
    <mergeCell ref="L2:N2"/>
    <mergeCell ref="C1:D1"/>
    <mergeCell ref="C4:D5"/>
    <mergeCell ref="C15:D15"/>
    <mergeCell ref="C7:D7"/>
    <mergeCell ref="C12:D13"/>
  </mergeCells>
  <dataValidations count="2">
    <dataValidation type="list" allowBlank="1" showInputMessage="1" showErrorMessage="1" sqref="C9">
      <formula1>技能名</formula1>
    </dataValidation>
    <dataValidation type="whole" allowBlank="1" showErrorMessage="1" error="１～９９を入れてください" sqref="D3 D11">
      <formula1>1</formula1>
      <formula2>99</formula2>
    </dataValidation>
  </dataValidations>
  <printOptions/>
  <pageMargins left="0.75" right="0.75" top="1" bottom="1" header="0.512" footer="0.51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keisuke</cp:lastModifiedBy>
  <dcterms:created xsi:type="dcterms:W3CDTF">2012-07-21T03:52:21Z</dcterms:created>
  <dcterms:modified xsi:type="dcterms:W3CDTF">2016-05-07T09:36:35Z</dcterms:modified>
  <cp:category/>
  <cp:version/>
  <cp:contentType/>
  <cp:contentStatus/>
</cp:coreProperties>
</file>